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lfa\Desktop\CENNIKI POPRAWKI 2024\COMER 16.04.2024\"/>
    </mc:Choice>
  </mc:AlternateContent>
  <xr:revisionPtr revIDLastSave="0" documentId="13_ncr:1_{AF1F6922-B76E-403E-8391-ECF869F181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wory PVC" sheetId="1" r:id="rId1"/>
  </sheets>
  <definedNames>
    <definedName name="_xlnm.Print_Area" localSheetId="0">'Zawory PVC'!$A$1:$K$159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97" i="1" l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22" i="1" l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21" i="1"/>
  <c r="F21" i="1" s="1"/>
</calcChain>
</file>

<file path=xl/sharedStrings.xml><?xml version="1.0" encoding="utf-8"?>
<sst xmlns="http://schemas.openxmlformats.org/spreadsheetml/2006/main" count="295" uniqueCount="63">
  <si>
    <t>Art. Nr</t>
  </si>
  <si>
    <t>Index</t>
  </si>
  <si>
    <t>Rozmiar</t>
  </si>
  <si>
    <t>Karton</t>
  </si>
  <si>
    <t>BVS 11</t>
  </si>
  <si>
    <t>1/2"</t>
  </si>
  <si>
    <t>3/4"</t>
  </si>
  <si>
    <t>1"</t>
  </si>
  <si>
    <t>5/4"</t>
  </si>
  <si>
    <t>6/4"</t>
  </si>
  <si>
    <t>2"</t>
  </si>
  <si>
    <t>BVD 11</t>
  </si>
  <si>
    <t>2,5"</t>
  </si>
  <si>
    <t>3"</t>
  </si>
  <si>
    <t>4"</t>
  </si>
  <si>
    <t>BVS 15</t>
  </si>
  <si>
    <t>BVS 19</t>
  </si>
  <si>
    <t>BVD 19</t>
  </si>
  <si>
    <t>CVD 11</t>
  </si>
  <si>
    <t>Zawór kulowy gw. w-w, 1 śrubunek</t>
  </si>
  <si>
    <t>Zawór kulowy gw. w-w, 2 śrubunki</t>
  </si>
  <si>
    <t>Zawór kulowy gw. z-w, 1 śrubunek</t>
  </si>
  <si>
    <t>Zawór kulowy PE-gw.w. 1 śrubunek</t>
  </si>
  <si>
    <t>Zawór zwrotny gw. w-w, 2 śrubunki</t>
  </si>
  <si>
    <t>Zawór kulowy, kołnierzowy</t>
  </si>
  <si>
    <t>Zawór kulowy przemysłowy EPDM gw. w-w, 2 śrubunki</t>
  </si>
  <si>
    <t>na zam.</t>
  </si>
  <si>
    <t>Strona internetowa:</t>
  </si>
  <si>
    <t>www.unidelta.pl</t>
  </si>
  <si>
    <t>Adres do zamówień:</t>
  </si>
  <si>
    <t>beta@unidelta.pl</t>
  </si>
  <si>
    <t>20°C</t>
  </si>
  <si>
    <t>Temp. pracy:</t>
  </si>
  <si>
    <t>Ciśnienie pracy:</t>
  </si>
  <si>
    <t>Rabat</t>
  </si>
  <si>
    <t>BVI 11</t>
  </si>
  <si>
    <t>ALFA - Ryszard Kroszel, Wilcze, Krakowska 20,  86-031 Osielsko (Bydgoszcz)  tel.: 52 362 00 92;  52 324 02 98, beta@unidelta.pl / www.unidelta.pl</t>
  </si>
  <si>
    <t>PN16</t>
  </si>
  <si>
    <t>20 x 1/2"</t>
  </si>
  <si>
    <t>25 x 3/4"</t>
  </si>
  <si>
    <t xml:space="preserve">            32 x 1"</t>
  </si>
  <si>
    <t>40 x 5/4"</t>
  </si>
  <si>
    <t>50 x 6/4"</t>
  </si>
  <si>
    <t xml:space="preserve">            63 x 2"</t>
  </si>
  <si>
    <r>
      <t xml:space="preserve">Cena </t>
    </r>
    <r>
      <rPr>
        <b/>
        <sz val="10"/>
        <rFont val="Calibri"/>
        <family val="2"/>
        <charset val="238"/>
      </rPr>
      <t>€</t>
    </r>
    <r>
      <rPr>
        <b/>
        <sz val="10"/>
        <rFont val="Arial"/>
        <family val="2"/>
        <charset val="238"/>
      </rPr>
      <t xml:space="preserve"> netto</t>
    </r>
  </si>
  <si>
    <t>Cena zł netto</t>
  </si>
  <si>
    <t>A</t>
  </si>
  <si>
    <t>PN10</t>
  </si>
  <si>
    <t>10 bar (1,0 MPa) 16 bar (1,6 MPa)</t>
  </si>
  <si>
    <t>PN10 / PN16</t>
  </si>
  <si>
    <t>ZAWORY PVC PN10 / PN16</t>
  </si>
  <si>
    <t>Zawór kulowy PE-PE</t>
  </si>
  <si>
    <t>20 x 20</t>
  </si>
  <si>
    <t>25 x 25</t>
  </si>
  <si>
    <t>40 x 40</t>
  </si>
  <si>
    <t>50 x 50</t>
  </si>
  <si>
    <t>32 x 32</t>
  </si>
  <si>
    <t>63 x 63</t>
  </si>
  <si>
    <t>BVD 29</t>
  </si>
  <si>
    <t xml:space="preserve">2022//02 </t>
  </si>
  <si>
    <t>Cena € netto</t>
  </si>
  <si>
    <t xml:space="preserve">           ↓              Kurs Euro 4,20 obowiązuje w przedziale 4,20 - 4,29 dla NBP</t>
  </si>
  <si>
    <t>Cennik obowiązuje od dnia 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</si>
</sst>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\ _z_ł_-;\-* #,##0.00\ _z_ł_-;_-* \-??\ _z_ł_-;_-@_-"/>
    <numFmt numFmtId="166" formatCode="0.0%"/>
  </numFmts>
  <fonts count="34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9"/>
      <color indexed="12"/>
      <name val="Arial CE"/>
      <family val="2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9"/>
      <color indexed="12"/>
      <name val="Arial CE"/>
      <charset val="238"/>
    </font>
    <font>
      <b/>
      <sz val="9"/>
      <color indexed="12"/>
      <name val="Arial"/>
      <family val="2"/>
      <charset val="238"/>
    </font>
    <font>
      <u/>
      <sz val="12"/>
      <color indexed="12"/>
      <name val="Arial"/>
      <family val="2"/>
      <charset val="238"/>
    </font>
    <font>
      <sz val="9"/>
      <color indexed="10"/>
      <name val="Arial CE"/>
      <charset val="238"/>
    </font>
    <font>
      <sz val="9"/>
      <name val="Arial"/>
      <family val="2"/>
      <charset val="238"/>
    </font>
    <font>
      <u/>
      <sz val="12"/>
      <color indexed="12"/>
      <name val="Apple Chancery"/>
      <family val="4"/>
    </font>
    <font>
      <u/>
      <sz val="8"/>
      <color indexed="12"/>
      <name val="Arial"/>
      <family val="2"/>
      <charset val="238"/>
    </font>
    <font>
      <u/>
      <sz val="8"/>
      <color indexed="12"/>
      <name val="Arial CE"/>
      <charset val="238"/>
    </font>
    <font>
      <sz val="8"/>
      <name val="Arial CE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2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Czcionka tekstu podstawowego"/>
      <charset val="238"/>
    </font>
    <font>
      <b/>
      <sz val="9"/>
      <color rgb="FFFF0000"/>
      <name val="Calibri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165" fontId="1" fillId="0" borderId="0" applyFont="0" applyFill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75">
    <xf numFmtId="0" fontId="1" fillId="0" borderId="0" xfId="0" applyFont="1"/>
    <xf numFmtId="0" fontId="7" fillId="0" borderId="0" xfId="0" applyFont="1"/>
    <xf numFmtId="0" fontId="9" fillId="0" borderId="0" xfId="4" applyFont="1"/>
    <xf numFmtId="9" fontId="7" fillId="0" borderId="0" xfId="0" applyNumberFormat="1" applyFont="1"/>
    <xf numFmtId="0" fontId="3" fillId="0" borderId="0" xfId="0" applyFont="1"/>
    <xf numFmtId="0" fontId="15" fillId="0" borderId="0" xfId="0" applyFont="1"/>
    <xf numFmtId="166" fontId="7" fillId="0" borderId="0" xfId="0" applyNumberFormat="1" applyFont="1"/>
    <xf numFmtId="164" fontId="9" fillId="0" borderId="0" xfId="4" applyNumberFormat="1" applyFont="1"/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3" borderId="2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3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0" xfId="2" applyFont="1" applyFill="1" applyAlignment="1" applyProtection="1">
      <alignment horizontal="left" vertical="center"/>
    </xf>
    <xf numFmtId="0" fontId="18" fillId="0" borderId="0" xfId="2" applyFont="1" applyFill="1" applyAlignment="1" applyProtection="1">
      <alignment horizontal="left" vertical="center"/>
    </xf>
    <xf numFmtId="0" fontId="19" fillId="0" borderId="0" xfId="4" applyFont="1"/>
    <xf numFmtId="0" fontId="19" fillId="0" borderId="0" xfId="4" applyFont="1" applyAlignment="1">
      <alignment horizontal="left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0" borderId="2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4" applyFont="1" applyBorder="1" applyAlignment="1">
      <alignment horizontal="left" vertical="center"/>
    </xf>
    <xf numFmtId="0" fontId="9" fillId="0" borderId="5" xfId="4" applyFont="1" applyBorder="1" applyAlignment="1">
      <alignment horizontal="left" vertical="center"/>
    </xf>
    <xf numFmtId="2" fontId="11" fillId="0" borderId="4" xfId="5" applyNumberFormat="1" applyFont="1" applyFill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2" fontId="11" fillId="0" borderId="2" xfId="5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/>
    </xf>
    <xf numFmtId="2" fontId="7" fillId="0" borderId="0" xfId="0" applyNumberFormat="1" applyFont="1"/>
    <xf numFmtId="2" fontId="8" fillId="0" borderId="0" xfId="0" applyNumberFormat="1" applyFont="1"/>
    <xf numFmtId="2" fontId="16" fillId="0" borderId="0" xfId="2" applyNumberFormat="1" applyFont="1" applyBorder="1" applyAlignment="1" applyProtection="1"/>
    <xf numFmtId="2" fontId="26" fillId="0" borderId="0" xfId="0" applyNumberFormat="1" applyFont="1" applyAlignment="1">
      <alignment vertical="center"/>
    </xf>
    <xf numFmtId="2" fontId="31" fillId="0" borderId="2" xfId="1" applyNumberFormat="1" applyFont="1" applyFill="1" applyBorder="1" applyAlignment="1" applyProtection="1">
      <alignment horizontal="center"/>
    </xf>
    <xf numFmtId="2" fontId="10" fillId="0" borderId="2" xfId="1" applyNumberFormat="1" applyFont="1" applyFill="1" applyBorder="1" applyAlignment="1" applyProtection="1">
      <alignment horizontal="center" vertical="center"/>
    </xf>
    <xf numFmtId="2" fontId="4" fillId="0" borderId="2" xfId="4" applyNumberFormat="1" applyFont="1" applyBorder="1" applyAlignment="1">
      <alignment horizontal="center" vertical="center"/>
    </xf>
    <xf numFmtId="2" fontId="6" fillId="0" borderId="14" xfId="4" applyNumberFormat="1" applyFont="1" applyBorder="1" applyAlignment="1">
      <alignment horizontal="center" vertical="center"/>
    </xf>
    <xf numFmtId="2" fontId="10" fillId="0" borderId="0" xfId="1" applyNumberFormat="1" applyFont="1" applyFill="1" applyAlignment="1" applyProtection="1">
      <alignment horizontal="center" vertical="center"/>
    </xf>
    <xf numFmtId="2" fontId="9" fillId="0" borderId="0" xfId="4" applyNumberFormat="1" applyFont="1" applyAlignment="1">
      <alignment horizontal="center" vertical="center"/>
    </xf>
    <xf numFmtId="2" fontId="10" fillId="0" borderId="6" xfId="1" applyNumberFormat="1" applyFont="1" applyFill="1" applyBorder="1" applyAlignment="1" applyProtection="1">
      <alignment horizontal="center" vertical="center"/>
    </xf>
    <xf numFmtId="2" fontId="10" fillId="0" borderId="5" xfId="1" applyNumberFormat="1" applyFont="1" applyFill="1" applyBorder="1" applyAlignment="1" applyProtection="1">
      <alignment horizontal="center" vertical="center"/>
    </xf>
    <xf numFmtId="2" fontId="10" fillId="0" borderId="7" xfId="1" applyNumberFormat="1" applyFont="1" applyFill="1" applyBorder="1" applyAlignment="1" applyProtection="1">
      <alignment horizontal="center" vertical="center"/>
    </xf>
    <xf numFmtId="2" fontId="1" fillId="0" borderId="0" xfId="0" applyNumberFormat="1" applyFont="1"/>
    <xf numFmtId="9" fontId="12" fillId="2" borderId="2" xfId="6" applyFont="1" applyFill="1" applyBorder="1" applyAlignment="1">
      <alignment horizontal="center"/>
    </xf>
    <xf numFmtId="0" fontId="31" fillId="3" borderId="2" xfId="0" applyFont="1" applyFill="1" applyBorder="1" applyAlignment="1">
      <alignment horizontal="center" vertical="center"/>
    </xf>
    <xf numFmtId="0" fontId="19" fillId="0" borderId="0" xfId="4" applyFont="1" applyAlignment="1">
      <alignment vertical="center"/>
    </xf>
    <xf numFmtId="2" fontId="31" fillId="0" borderId="2" xfId="1" applyNumberFormat="1" applyFont="1" applyFill="1" applyBorder="1" applyAlignment="1" applyProtection="1">
      <alignment horizontal="center" vertical="center"/>
    </xf>
    <xf numFmtId="2" fontId="31" fillId="0" borderId="4" xfId="1" applyNumberFormat="1" applyFont="1" applyFill="1" applyBorder="1" applyAlignment="1" applyProtection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9" fillId="0" borderId="0" xfId="4" applyNumberFormat="1" applyFont="1" applyAlignment="1">
      <alignment horizontal="center"/>
    </xf>
    <xf numFmtId="0" fontId="24" fillId="6" borderId="2" xfId="0" applyFont="1" applyFill="1" applyBorder="1" applyAlignment="1">
      <alignment horizontal="center" vertical="center"/>
    </xf>
    <xf numFmtId="2" fontId="6" fillId="0" borderId="2" xfId="4" applyNumberFormat="1" applyFont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19" fillId="0" borderId="0" xfId="4" applyFont="1" applyAlignment="1">
      <alignment horizontal="center" vertical="center" wrapText="1"/>
    </xf>
  </cellXfs>
  <cellStyles count="7">
    <cellStyle name="Dziesiętny" xfId="1" builtinId="3"/>
    <cellStyle name="Dziesiętny 2" xfId="5" xr:uid="{00000000-0005-0000-0000-000001000000}"/>
    <cellStyle name="Hiperłącze" xfId="2" builtinId="8"/>
    <cellStyle name="Normalny" xfId="0" builtinId="0"/>
    <cellStyle name="Normalny 4" xfId="3" xr:uid="{00000000-0005-0000-0000-000004000000}"/>
    <cellStyle name="Normalny_Arkusz1" xfId="4" xr:uid="{00000000-0005-0000-0000-000005000000}"/>
    <cellStyle name="Procentowy" xfId="6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0</xdr:row>
      <xdr:rowOff>9525</xdr:rowOff>
    </xdr:from>
    <xdr:to>
      <xdr:col>3</xdr:col>
      <xdr:colOff>771526</xdr:colOff>
      <xdr:row>3</xdr:row>
      <xdr:rowOff>44955</xdr:rowOff>
    </xdr:to>
    <xdr:pic>
      <xdr:nvPicPr>
        <xdr:cNvPr id="1949" name="Obraz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1" y="171450"/>
          <a:ext cx="1905000" cy="50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314325</xdr:colOff>
      <xdr:row>0</xdr:row>
      <xdr:rowOff>85724</xdr:rowOff>
    </xdr:from>
    <xdr:to>
      <xdr:col>7</xdr:col>
      <xdr:colOff>19050</xdr:colOff>
      <xdr:row>3</xdr:row>
      <xdr:rowOff>146224</xdr:rowOff>
    </xdr:to>
    <xdr:pic>
      <xdr:nvPicPr>
        <xdr:cNvPr id="1950" name="Obraz 2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85724"/>
          <a:ext cx="2085975" cy="52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20</xdr:row>
      <xdr:rowOff>9524</xdr:rowOff>
    </xdr:from>
    <xdr:to>
      <xdr:col>10</xdr:col>
      <xdr:colOff>205757</xdr:colOff>
      <xdr:row>27</xdr:row>
      <xdr:rowOff>13199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4E2CBAE-5972-47ED-B553-D5C8C867EC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03" t="4217" r="22318" b="14220"/>
        <a:stretch/>
      </xdr:blipFill>
      <xdr:spPr>
        <a:xfrm>
          <a:off x="6677025" y="1676399"/>
          <a:ext cx="920132" cy="10800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9526</xdr:colOff>
      <xdr:row>32</xdr:row>
      <xdr:rowOff>19049</xdr:rowOff>
    </xdr:from>
    <xdr:to>
      <xdr:col>10</xdr:col>
      <xdr:colOff>264229</xdr:colOff>
      <xdr:row>39</xdr:row>
      <xdr:rowOff>32249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F92093F0-4E1D-42ED-9BED-D59D9D0690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28" t="10769" r="21933" b="10941"/>
        <a:stretch/>
      </xdr:blipFill>
      <xdr:spPr>
        <a:xfrm>
          <a:off x="6677026" y="3657599"/>
          <a:ext cx="978603" cy="108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44</xdr:row>
      <xdr:rowOff>9525</xdr:rowOff>
    </xdr:from>
    <xdr:to>
      <xdr:col>10</xdr:col>
      <xdr:colOff>187324</xdr:colOff>
      <xdr:row>51</xdr:row>
      <xdr:rowOff>22725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7566B33F-6A3E-4F81-A354-21CB5FDF40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78" t="7200" r="23845" b="14601"/>
        <a:stretch/>
      </xdr:blipFill>
      <xdr:spPr>
        <a:xfrm>
          <a:off x="6686550" y="7591425"/>
          <a:ext cx="892174" cy="10800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53</xdr:row>
      <xdr:rowOff>13408</xdr:rowOff>
    </xdr:from>
    <xdr:to>
      <xdr:col>10</xdr:col>
      <xdr:colOff>466725</xdr:colOff>
      <xdr:row>59</xdr:row>
      <xdr:rowOff>70350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2C89047C-3DEA-48B3-9A41-C59713D5B8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48" t="17042" r="18029" b="21150"/>
        <a:stretch/>
      </xdr:blipFill>
      <xdr:spPr>
        <a:xfrm>
          <a:off x="6677025" y="9081208"/>
          <a:ext cx="1181100" cy="971342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62</xdr:row>
      <xdr:rowOff>9525</xdr:rowOff>
    </xdr:from>
    <xdr:to>
      <xdr:col>10</xdr:col>
      <xdr:colOff>511559</xdr:colOff>
      <xdr:row>68</xdr:row>
      <xdr:rowOff>41775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9E8023F7-813F-48F3-BC3B-087ED76D92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6" t="10040" r="5923" b="8661"/>
        <a:stretch/>
      </xdr:blipFill>
      <xdr:spPr>
        <a:xfrm>
          <a:off x="6667501" y="12515850"/>
          <a:ext cx="1235458" cy="946650"/>
        </a:xfrm>
        <a:prstGeom prst="rect">
          <a:avLst/>
        </a:prstGeom>
      </xdr:spPr>
    </xdr:pic>
    <xdr:clientData/>
  </xdr:twoCellAnchor>
  <xdr:oneCellAnchor>
    <xdr:from>
      <xdr:col>9</xdr:col>
      <xdr:colOff>9525</xdr:colOff>
      <xdr:row>76</xdr:row>
      <xdr:rowOff>19049</xdr:rowOff>
    </xdr:from>
    <xdr:ext cx="1190764" cy="1013325"/>
    <xdr:pic>
      <xdr:nvPicPr>
        <xdr:cNvPr id="12" name="Obraz 11">
          <a:extLst>
            <a:ext uri="{FF2B5EF4-FFF2-40B4-BE49-F238E27FC236}">
              <a16:creationId xmlns:a16="http://schemas.microsoft.com/office/drawing/2014/main" id="{CBF8CBA5-3E82-48A5-A121-E8ACFA130F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53" t="3396" b="7170"/>
        <a:stretch/>
      </xdr:blipFill>
      <xdr:spPr>
        <a:xfrm>
          <a:off x="6677025" y="5629274"/>
          <a:ext cx="1190764" cy="1013325"/>
        </a:xfrm>
        <a:prstGeom prst="rect">
          <a:avLst/>
        </a:prstGeom>
      </xdr:spPr>
    </xdr:pic>
    <xdr:clientData/>
  </xdr:oneCellAnchor>
  <xdr:oneCellAnchor>
    <xdr:from>
      <xdr:col>9</xdr:col>
      <xdr:colOff>9527</xdr:colOff>
      <xdr:row>88</xdr:row>
      <xdr:rowOff>19050</xdr:rowOff>
    </xdr:from>
    <xdr:ext cx="1206091" cy="1080000"/>
    <xdr:pic>
      <xdr:nvPicPr>
        <xdr:cNvPr id="14" name="Obraz 13">
          <a:extLst>
            <a:ext uri="{FF2B5EF4-FFF2-40B4-BE49-F238E27FC236}">
              <a16:creationId xmlns:a16="http://schemas.microsoft.com/office/drawing/2014/main" id="{5943DBDE-FF2F-45F4-9E17-D77A07BB63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51" t="13098" r="20179" b="13269"/>
        <a:stretch/>
      </xdr:blipFill>
      <xdr:spPr>
        <a:xfrm>
          <a:off x="6677027" y="10572750"/>
          <a:ext cx="1206091" cy="1080000"/>
        </a:xfrm>
        <a:prstGeom prst="rect">
          <a:avLst/>
        </a:prstGeom>
      </xdr:spPr>
    </xdr:pic>
    <xdr:clientData/>
  </xdr:oneCellAnchor>
  <xdr:twoCellAnchor editAs="oneCell">
    <xdr:from>
      <xdr:col>9</xdr:col>
      <xdr:colOff>0</xdr:colOff>
      <xdr:row>11</xdr:row>
      <xdr:rowOff>9525</xdr:rowOff>
    </xdr:from>
    <xdr:to>
      <xdr:col>10</xdr:col>
      <xdr:colOff>551591</xdr:colOff>
      <xdr:row>16</xdr:row>
      <xdr:rowOff>95250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EB396AB-5E7D-496D-A59A-FC5B3E541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1809750"/>
          <a:ext cx="1275491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idelt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1"/>
  <sheetViews>
    <sheetView tabSelected="1" view="pageBreakPreview" zoomScaleSheetLayoutView="100" workbookViewId="0">
      <selection activeCell="F8" sqref="F8"/>
    </sheetView>
  </sheetViews>
  <sheetFormatPr defaultColWidth="9" defaultRowHeight="12"/>
  <cols>
    <col min="1" max="1" width="10" style="1" customWidth="1"/>
    <col min="2" max="2" width="12.140625" style="1" customWidth="1"/>
    <col min="3" max="3" width="17.140625" style="1" customWidth="1"/>
    <col min="4" max="5" width="12.140625" style="37" customWidth="1"/>
    <col min="6" max="6" width="12.140625" style="38" customWidth="1"/>
    <col min="7" max="7" width="11.42578125" style="1" customWidth="1"/>
    <col min="8" max="8" width="7.140625" style="1" customWidth="1"/>
    <col min="9" max="9" width="5.7109375" style="1" customWidth="1"/>
    <col min="10" max="10" width="10.85546875" style="1" customWidth="1"/>
    <col min="11" max="11" width="12.5703125" style="1" customWidth="1"/>
    <col min="12" max="14" width="9" style="1" customWidth="1"/>
    <col min="15" max="16384" width="9" style="1"/>
  </cols>
  <sheetData>
    <row r="1" spans="1:11">
      <c r="A1" s="64" t="s">
        <v>62</v>
      </c>
      <c r="B1" s="65"/>
      <c r="I1" s="11" t="s">
        <v>27</v>
      </c>
      <c r="J1" s="11"/>
      <c r="K1" s="16" t="s">
        <v>28</v>
      </c>
    </row>
    <row r="2" spans="1:11">
      <c r="A2" s="66"/>
      <c r="B2" s="67"/>
      <c r="I2" s="12" t="s">
        <v>29</v>
      </c>
      <c r="J2" s="12"/>
      <c r="K2" s="17" t="s">
        <v>30</v>
      </c>
    </row>
    <row r="3" spans="1:11" ht="12.75" thickBot="1">
      <c r="A3" s="68"/>
      <c r="B3" s="69"/>
      <c r="I3" s="18" t="s">
        <v>32</v>
      </c>
      <c r="J3" s="18"/>
      <c r="K3" s="19" t="s">
        <v>31</v>
      </c>
    </row>
    <row r="4" spans="1:11" ht="12" customHeight="1">
      <c r="A4" s="7"/>
      <c r="B4" s="7"/>
      <c r="D4" s="39"/>
      <c r="E4" s="70" t="s">
        <v>50</v>
      </c>
      <c r="F4" s="70"/>
      <c r="G4" s="70"/>
      <c r="H4" s="15"/>
      <c r="I4" s="53" t="s">
        <v>33</v>
      </c>
      <c r="J4" s="18"/>
      <c r="K4" s="74" t="s">
        <v>48</v>
      </c>
    </row>
    <row r="5" spans="1:11" ht="12" customHeight="1">
      <c r="A5" s="7"/>
      <c r="B5" s="7"/>
      <c r="C5" s="15"/>
      <c r="D5" s="40"/>
      <c r="G5" s="20"/>
      <c r="H5" s="21"/>
      <c r="I5" s="21"/>
      <c r="J5" s="21"/>
      <c r="K5" s="74"/>
    </row>
    <row r="6" spans="1:11" ht="12.75">
      <c r="A6" s="10" t="s">
        <v>59</v>
      </c>
      <c r="B6" s="52" t="s">
        <v>46</v>
      </c>
      <c r="E6" s="71" t="s">
        <v>61</v>
      </c>
      <c r="F6" s="72"/>
      <c r="G6" s="72"/>
      <c r="H6" s="72"/>
      <c r="I6" s="72"/>
      <c r="J6" s="73"/>
      <c r="K6" s="9"/>
    </row>
    <row r="7" spans="1:11" s="57" customFormat="1" ht="15">
      <c r="A7" s="28" t="s">
        <v>0</v>
      </c>
      <c r="B7" s="28" t="s">
        <v>1</v>
      </c>
      <c r="C7" s="25" t="s">
        <v>2</v>
      </c>
      <c r="D7" s="54" t="s">
        <v>44</v>
      </c>
      <c r="E7" s="55" t="s">
        <v>45</v>
      </c>
      <c r="F7" s="33" t="s">
        <v>34</v>
      </c>
      <c r="G7" s="56" t="s">
        <v>3</v>
      </c>
      <c r="H7" s="61" t="s">
        <v>49</v>
      </c>
      <c r="I7" s="61"/>
      <c r="J7" s="61"/>
      <c r="K7" s="8"/>
    </row>
    <row r="8" spans="1:11">
      <c r="E8" s="36">
        <v>4.2</v>
      </c>
      <c r="F8" s="51">
        <v>0</v>
      </c>
      <c r="H8" s="7"/>
      <c r="I8" s="2"/>
      <c r="J8" s="2"/>
      <c r="K8" s="2"/>
    </row>
    <row r="9" spans="1:11">
      <c r="D9" s="1"/>
      <c r="E9" s="1"/>
      <c r="F9" s="1"/>
      <c r="J9" s="2"/>
      <c r="K9" s="2"/>
    </row>
    <row r="10" spans="1:11">
      <c r="A10" s="63" t="s">
        <v>51</v>
      </c>
      <c r="B10" s="63"/>
      <c r="C10" s="63"/>
      <c r="H10" s="7"/>
      <c r="J10" s="2"/>
      <c r="K10" s="2"/>
    </row>
    <row r="11" spans="1:11" ht="12.75">
      <c r="A11" s="24" t="s">
        <v>58</v>
      </c>
      <c r="B11" s="25" t="s">
        <v>1</v>
      </c>
      <c r="C11" s="34" t="s">
        <v>2</v>
      </c>
      <c r="D11" s="41" t="s">
        <v>44</v>
      </c>
      <c r="E11" s="41" t="s">
        <v>45</v>
      </c>
      <c r="F11" s="35" t="s">
        <v>34</v>
      </c>
      <c r="G11" s="24" t="s">
        <v>3</v>
      </c>
      <c r="H11" s="13"/>
      <c r="J11" s="2"/>
      <c r="K11" s="2"/>
    </row>
    <row r="12" spans="1:11">
      <c r="A12" s="22" t="s">
        <v>58</v>
      </c>
      <c r="B12" s="22">
        <v>634181</v>
      </c>
      <c r="C12" s="22" t="s">
        <v>52</v>
      </c>
      <c r="D12" s="42">
        <v>9.67</v>
      </c>
      <c r="E12" s="43">
        <f>D12*$E$8</f>
        <v>40.614000000000004</v>
      </c>
      <c r="F12" s="44">
        <f>E12-(E12*$F$8)</f>
        <v>40.614000000000004</v>
      </c>
      <c r="G12" s="22">
        <v>35</v>
      </c>
      <c r="H12" s="59" t="s">
        <v>37</v>
      </c>
      <c r="J12" s="2"/>
      <c r="K12" s="2"/>
    </row>
    <row r="13" spans="1:11">
      <c r="A13" s="22" t="s">
        <v>58</v>
      </c>
      <c r="B13" s="22">
        <v>634182</v>
      </c>
      <c r="C13" s="22" t="s">
        <v>53</v>
      </c>
      <c r="D13" s="42">
        <v>10.71</v>
      </c>
      <c r="E13" s="43">
        <f t="shared" ref="E13:E17" si="0">D13*$E$8</f>
        <v>44.982000000000006</v>
      </c>
      <c r="F13" s="44">
        <f t="shared" ref="F13:F17" si="1">E13-(E13*$F$8)</f>
        <v>44.982000000000006</v>
      </c>
      <c r="G13" s="22">
        <v>50</v>
      </c>
      <c r="H13" s="59" t="s">
        <v>37</v>
      </c>
      <c r="J13" s="2"/>
      <c r="K13" s="2"/>
    </row>
    <row r="14" spans="1:11">
      <c r="A14" s="22" t="s">
        <v>58</v>
      </c>
      <c r="B14" s="22">
        <v>634183</v>
      </c>
      <c r="C14" s="22" t="s">
        <v>56</v>
      </c>
      <c r="D14" s="42">
        <v>12.24</v>
      </c>
      <c r="E14" s="43">
        <f t="shared" si="0"/>
        <v>51.408000000000001</v>
      </c>
      <c r="F14" s="44">
        <f t="shared" si="1"/>
        <v>51.408000000000001</v>
      </c>
      <c r="G14" s="22">
        <v>30</v>
      </c>
      <c r="H14" s="59" t="s">
        <v>37</v>
      </c>
      <c r="J14" s="2"/>
      <c r="K14" s="2"/>
    </row>
    <row r="15" spans="1:11">
      <c r="A15" s="22" t="s">
        <v>58</v>
      </c>
      <c r="B15" s="22">
        <v>634184</v>
      </c>
      <c r="C15" s="22" t="s">
        <v>54</v>
      </c>
      <c r="D15" s="42">
        <v>16.420000000000002</v>
      </c>
      <c r="E15" s="43">
        <f t="shared" si="0"/>
        <v>68.964000000000013</v>
      </c>
      <c r="F15" s="44">
        <f t="shared" si="1"/>
        <v>68.964000000000013</v>
      </c>
      <c r="G15" s="22">
        <v>15</v>
      </c>
      <c r="H15" s="59" t="s">
        <v>37</v>
      </c>
      <c r="J15" s="2"/>
      <c r="K15" s="2"/>
    </row>
    <row r="16" spans="1:11">
      <c r="A16" s="22" t="s">
        <v>58</v>
      </c>
      <c r="B16" s="22">
        <v>634185</v>
      </c>
      <c r="C16" s="22" t="s">
        <v>55</v>
      </c>
      <c r="D16" s="42">
        <v>19.78</v>
      </c>
      <c r="E16" s="43">
        <f t="shared" si="0"/>
        <v>83.076000000000008</v>
      </c>
      <c r="F16" s="44">
        <f t="shared" si="1"/>
        <v>83.076000000000008</v>
      </c>
      <c r="G16" s="22">
        <v>10</v>
      </c>
      <c r="H16" s="59" t="s">
        <v>37</v>
      </c>
      <c r="J16" s="2"/>
      <c r="K16" s="2"/>
    </row>
    <row r="17" spans="1:13">
      <c r="A17" s="22" t="s">
        <v>58</v>
      </c>
      <c r="B17" s="22">
        <v>634186</v>
      </c>
      <c r="C17" s="22" t="s">
        <v>57</v>
      </c>
      <c r="D17" s="42">
        <v>30.65</v>
      </c>
      <c r="E17" s="43">
        <f t="shared" si="0"/>
        <v>128.72999999999999</v>
      </c>
      <c r="F17" s="44">
        <f t="shared" si="1"/>
        <v>128.72999999999999</v>
      </c>
      <c r="G17" s="22">
        <v>5</v>
      </c>
      <c r="H17" s="59" t="s">
        <v>37</v>
      </c>
      <c r="J17" s="2"/>
      <c r="K17" s="2"/>
    </row>
    <row r="18" spans="1:13">
      <c r="D18" s="1"/>
      <c r="E18" s="1"/>
      <c r="F18" s="1"/>
      <c r="J18" s="2"/>
      <c r="K18" s="2"/>
    </row>
    <row r="19" spans="1:13">
      <c r="A19" s="63" t="s">
        <v>19</v>
      </c>
      <c r="B19" s="63"/>
      <c r="C19" s="63"/>
      <c r="H19" s="7"/>
      <c r="I19" s="2"/>
      <c r="J19" s="2"/>
      <c r="K19" s="2"/>
      <c r="L19" s="6"/>
      <c r="M19" s="6"/>
    </row>
    <row r="20" spans="1:13" ht="15">
      <c r="A20" s="24" t="s">
        <v>4</v>
      </c>
      <c r="B20" s="25" t="s">
        <v>1</v>
      </c>
      <c r="C20" s="34" t="s">
        <v>2</v>
      </c>
      <c r="D20" s="41" t="s">
        <v>60</v>
      </c>
      <c r="E20" s="41" t="s">
        <v>45</v>
      </c>
      <c r="F20" s="35" t="s">
        <v>34</v>
      </c>
      <c r="G20" s="24" t="s">
        <v>3</v>
      </c>
      <c r="H20" s="13"/>
      <c r="I20" s="14"/>
      <c r="J20" s="13"/>
      <c r="K20" s="8"/>
    </row>
    <row r="21" spans="1:13">
      <c r="A21" s="22" t="s">
        <v>4</v>
      </c>
      <c r="B21" s="22">
        <v>634101</v>
      </c>
      <c r="C21" s="22" t="s">
        <v>5</v>
      </c>
      <c r="D21" s="42">
        <v>7</v>
      </c>
      <c r="E21" s="43">
        <f>D21*$E$8</f>
        <v>29.400000000000002</v>
      </c>
      <c r="F21" s="44">
        <f>E21-(E21*$F$8)</f>
        <v>29.400000000000002</v>
      </c>
      <c r="G21" s="22">
        <v>60</v>
      </c>
      <c r="H21" s="59" t="s">
        <v>37</v>
      </c>
      <c r="I21" s="14"/>
      <c r="J21" s="13"/>
      <c r="K21" s="7"/>
    </row>
    <row r="22" spans="1:13">
      <c r="A22" s="22" t="s">
        <v>4</v>
      </c>
      <c r="B22" s="22">
        <v>634102</v>
      </c>
      <c r="C22" s="22" t="s">
        <v>6</v>
      </c>
      <c r="D22" s="42">
        <v>7.83</v>
      </c>
      <c r="E22" s="43">
        <f t="shared" ref="E22:E59" si="2">D22*$E$8</f>
        <v>32.886000000000003</v>
      </c>
      <c r="F22" s="44">
        <f t="shared" ref="F22:F59" si="3">E22-(E22*$F$8)</f>
        <v>32.886000000000003</v>
      </c>
      <c r="G22" s="22">
        <v>90</v>
      </c>
      <c r="H22" s="59" t="s">
        <v>37</v>
      </c>
      <c r="I22" s="7"/>
      <c r="J22" s="7"/>
      <c r="K22" s="7"/>
    </row>
    <row r="23" spans="1:13" ht="12.75" customHeight="1">
      <c r="A23" s="22" t="s">
        <v>4</v>
      </c>
      <c r="B23" s="22">
        <v>634103</v>
      </c>
      <c r="C23" s="22" t="s">
        <v>7</v>
      </c>
      <c r="D23" s="42">
        <v>8.9</v>
      </c>
      <c r="E23" s="43">
        <f t="shared" si="2"/>
        <v>37.380000000000003</v>
      </c>
      <c r="F23" s="44">
        <f t="shared" si="3"/>
        <v>37.380000000000003</v>
      </c>
      <c r="G23" s="22">
        <v>60</v>
      </c>
      <c r="H23" s="59" t="s">
        <v>37</v>
      </c>
      <c r="I23" s="7"/>
      <c r="J23" s="7"/>
      <c r="K23" s="8"/>
    </row>
    <row r="24" spans="1:13">
      <c r="A24" s="22" t="s">
        <v>4</v>
      </c>
      <c r="B24" s="22">
        <v>634104</v>
      </c>
      <c r="C24" s="22" t="s">
        <v>8</v>
      </c>
      <c r="D24" s="42">
        <v>12.08</v>
      </c>
      <c r="E24" s="43">
        <f t="shared" si="2"/>
        <v>50.736000000000004</v>
      </c>
      <c r="F24" s="44">
        <f t="shared" si="3"/>
        <v>50.736000000000004</v>
      </c>
      <c r="G24" s="22">
        <v>35</v>
      </c>
      <c r="H24" s="59" t="s">
        <v>37</v>
      </c>
      <c r="I24" s="7"/>
      <c r="J24" s="7"/>
      <c r="K24" s="7"/>
    </row>
    <row r="25" spans="1:13">
      <c r="A25" s="22" t="s">
        <v>4</v>
      </c>
      <c r="B25" s="22">
        <v>634105</v>
      </c>
      <c r="C25" s="22" t="s">
        <v>9</v>
      </c>
      <c r="D25" s="42">
        <v>15.66</v>
      </c>
      <c r="E25" s="43">
        <f t="shared" si="2"/>
        <v>65.772000000000006</v>
      </c>
      <c r="F25" s="44">
        <f t="shared" si="3"/>
        <v>65.772000000000006</v>
      </c>
      <c r="G25" s="22">
        <v>24</v>
      </c>
      <c r="H25" s="59" t="s">
        <v>37</v>
      </c>
      <c r="I25" s="7"/>
      <c r="J25" s="7"/>
      <c r="K25" s="7"/>
    </row>
    <row r="26" spans="1:13">
      <c r="A26" s="22" t="s">
        <v>4</v>
      </c>
      <c r="B26" s="22">
        <v>634106</v>
      </c>
      <c r="C26" s="22" t="s">
        <v>10</v>
      </c>
      <c r="D26" s="42">
        <v>26.450000000000003</v>
      </c>
      <c r="E26" s="43">
        <f t="shared" si="2"/>
        <v>111.09000000000002</v>
      </c>
      <c r="F26" s="44">
        <f t="shared" si="3"/>
        <v>111.09000000000002</v>
      </c>
      <c r="G26" s="22">
        <v>12</v>
      </c>
      <c r="H26" s="59" t="s">
        <v>37</v>
      </c>
      <c r="I26" s="7"/>
      <c r="J26" s="7"/>
      <c r="K26" s="7"/>
    </row>
    <row r="27" spans="1:13">
      <c r="A27" s="22" t="s">
        <v>4</v>
      </c>
      <c r="B27" s="22">
        <v>634107</v>
      </c>
      <c r="C27" s="22" t="s">
        <v>12</v>
      </c>
      <c r="D27" s="42">
        <v>58.129999999999995</v>
      </c>
      <c r="E27" s="43">
        <f t="shared" si="2"/>
        <v>244.14599999999999</v>
      </c>
      <c r="F27" s="44">
        <f t="shared" si="3"/>
        <v>244.14599999999999</v>
      </c>
      <c r="G27" s="22">
        <v>5</v>
      </c>
      <c r="H27" s="59" t="s">
        <v>47</v>
      </c>
      <c r="I27" s="7"/>
      <c r="J27" s="7"/>
      <c r="K27" s="7"/>
    </row>
    <row r="28" spans="1:13">
      <c r="A28" s="22" t="s">
        <v>4</v>
      </c>
      <c r="B28" s="22">
        <v>634108</v>
      </c>
      <c r="C28" s="22" t="s">
        <v>13</v>
      </c>
      <c r="D28" s="42">
        <v>71.83</v>
      </c>
      <c r="E28" s="43">
        <f t="shared" si="2"/>
        <v>301.68599999999998</v>
      </c>
      <c r="F28" s="44">
        <f t="shared" si="3"/>
        <v>301.68599999999998</v>
      </c>
      <c r="G28" s="22">
        <v>3</v>
      </c>
      <c r="H28" s="59" t="s">
        <v>47</v>
      </c>
      <c r="I28" s="7"/>
      <c r="J28" s="7"/>
      <c r="K28" s="7"/>
    </row>
    <row r="29" spans="1:13">
      <c r="A29" s="22" t="s">
        <v>4</v>
      </c>
      <c r="B29" s="22">
        <v>634109</v>
      </c>
      <c r="C29" s="22" t="s">
        <v>14</v>
      </c>
      <c r="D29" s="42">
        <v>127.02000000000001</v>
      </c>
      <c r="E29" s="43">
        <f t="shared" si="2"/>
        <v>533.48400000000004</v>
      </c>
      <c r="F29" s="44">
        <f t="shared" si="3"/>
        <v>533.48400000000004</v>
      </c>
      <c r="G29" s="22">
        <v>2</v>
      </c>
      <c r="H29" s="59" t="s">
        <v>47</v>
      </c>
      <c r="I29" s="7"/>
      <c r="J29" s="7"/>
      <c r="K29" s="7"/>
    </row>
    <row r="30" spans="1:13">
      <c r="A30" s="26"/>
      <c r="B30" s="26"/>
      <c r="C30" s="26"/>
      <c r="D30" s="45"/>
      <c r="E30" s="46"/>
      <c r="F30" s="46"/>
      <c r="G30" s="26"/>
      <c r="H30" s="7"/>
      <c r="I30" s="7"/>
      <c r="J30" s="7"/>
      <c r="K30" s="7"/>
    </row>
    <row r="31" spans="1:13">
      <c r="A31" s="63" t="s">
        <v>20</v>
      </c>
      <c r="B31" s="63"/>
      <c r="C31" s="63"/>
      <c r="D31" s="47"/>
      <c r="E31" s="46"/>
      <c r="F31" s="46"/>
      <c r="G31" s="30"/>
      <c r="H31" s="7"/>
      <c r="I31" s="7"/>
      <c r="J31" s="7"/>
      <c r="K31" s="7"/>
    </row>
    <row r="32" spans="1:13" ht="15">
      <c r="A32" s="24" t="s">
        <v>11</v>
      </c>
      <c r="B32" s="25" t="s">
        <v>1</v>
      </c>
      <c r="C32" s="25" t="s">
        <v>2</v>
      </c>
      <c r="D32" s="41" t="s">
        <v>60</v>
      </c>
      <c r="E32" s="41" t="s">
        <v>45</v>
      </c>
      <c r="F32" s="35" t="s">
        <v>34</v>
      </c>
      <c r="G32" s="24" t="s">
        <v>3</v>
      </c>
      <c r="H32" s="13"/>
      <c r="I32" s="14"/>
      <c r="J32" s="13"/>
      <c r="K32" s="8"/>
    </row>
    <row r="33" spans="1:11">
      <c r="A33" s="22" t="s">
        <v>11</v>
      </c>
      <c r="B33" s="22">
        <v>634111</v>
      </c>
      <c r="C33" s="22" t="s">
        <v>5</v>
      </c>
      <c r="D33" s="42">
        <v>8.629999999999999</v>
      </c>
      <c r="E33" s="43">
        <f t="shared" si="2"/>
        <v>36.245999999999995</v>
      </c>
      <c r="F33" s="44">
        <f t="shared" si="3"/>
        <v>36.245999999999995</v>
      </c>
      <c r="G33" s="22">
        <v>60</v>
      </c>
      <c r="H33" s="59" t="s">
        <v>37</v>
      </c>
      <c r="I33" s="7"/>
      <c r="J33" s="7"/>
      <c r="K33" s="7"/>
    </row>
    <row r="34" spans="1:11">
      <c r="A34" s="22" t="s">
        <v>11</v>
      </c>
      <c r="B34" s="22">
        <v>634112</v>
      </c>
      <c r="C34" s="22" t="s">
        <v>6</v>
      </c>
      <c r="D34" s="42">
        <v>9.379999999999999</v>
      </c>
      <c r="E34" s="43">
        <f t="shared" si="2"/>
        <v>39.396000000000001</v>
      </c>
      <c r="F34" s="44">
        <f t="shared" si="3"/>
        <v>39.396000000000001</v>
      </c>
      <c r="G34" s="22">
        <v>36</v>
      </c>
      <c r="H34" s="59" t="s">
        <v>37</v>
      </c>
      <c r="I34" s="7"/>
      <c r="J34" s="7"/>
      <c r="K34" s="7"/>
    </row>
    <row r="35" spans="1:11">
      <c r="A35" s="22" t="s">
        <v>11</v>
      </c>
      <c r="B35" s="22">
        <v>634113</v>
      </c>
      <c r="C35" s="22" t="s">
        <v>7</v>
      </c>
      <c r="D35" s="42">
        <v>13.31</v>
      </c>
      <c r="E35" s="43">
        <f t="shared" si="2"/>
        <v>55.902000000000001</v>
      </c>
      <c r="F35" s="44">
        <f t="shared" si="3"/>
        <v>55.902000000000001</v>
      </c>
      <c r="G35" s="22">
        <v>50</v>
      </c>
      <c r="H35" s="59" t="s">
        <v>37</v>
      </c>
      <c r="I35" s="7"/>
      <c r="J35" s="7"/>
      <c r="K35" s="7"/>
    </row>
    <row r="36" spans="1:11">
      <c r="A36" s="22" t="s">
        <v>11</v>
      </c>
      <c r="B36" s="22">
        <v>634114</v>
      </c>
      <c r="C36" s="22" t="s">
        <v>8</v>
      </c>
      <c r="D36" s="42">
        <v>16.650000000000002</v>
      </c>
      <c r="E36" s="43">
        <f t="shared" si="2"/>
        <v>69.930000000000007</v>
      </c>
      <c r="F36" s="44">
        <f t="shared" si="3"/>
        <v>69.930000000000007</v>
      </c>
      <c r="G36" s="22">
        <v>30</v>
      </c>
      <c r="H36" s="59" t="s">
        <v>37</v>
      </c>
      <c r="I36" s="7"/>
      <c r="J36" s="7"/>
      <c r="K36" s="7"/>
    </row>
    <row r="37" spans="1:11">
      <c r="A37" s="22" t="s">
        <v>11</v>
      </c>
      <c r="B37" s="22">
        <v>634115</v>
      </c>
      <c r="C37" s="22" t="s">
        <v>9</v>
      </c>
      <c r="D37" s="42">
        <v>20.03</v>
      </c>
      <c r="E37" s="43">
        <f t="shared" si="2"/>
        <v>84.126000000000005</v>
      </c>
      <c r="F37" s="44">
        <f t="shared" si="3"/>
        <v>84.126000000000005</v>
      </c>
      <c r="G37" s="22">
        <v>20</v>
      </c>
      <c r="H37" s="59" t="s">
        <v>37</v>
      </c>
      <c r="I37" s="7"/>
      <c r="J37" s="7"/>
      <c r="K37" s="7"/>
    </row>
    <row r="38" spans="1:11">
      <c r="A38" s="22" t="s">
        <v>11</v>
      </c>
      <c r="B38" s="22">
        <v>634116</v>
      </c>
      <c r="C38" s="22" t="s">
        <v>10</v>
      </c>
      <c r="D38" s="42">
        <v>31.060000000000002</v>
      </c>
      <c r="E38" s="43">
        <f t="shared" si="2"/>
        <v>130.45200000000003</v>
      </c>
      <c r="F38" s="44">
        <f t="shared" si="3"/>
        <v>130.45200000000003</v>
      </c>
      <c r="G38" s="22">
        <v>12</v>
      </c>
      <c r="H38" s="59" t="s">
        <v>37</v>
      </c>
      <c r="I38" s="7"/>
      <c r="J38" s="7"/>
      <c r="K38" s="7"/>
    </row>
    <row r="39" spans="1:11">
      <c r="A39" s="22" t="s">
        <v>11</v>
      </c>
      <c r="B39" s="22">
        <v>634117</v>
      </c>
      <c r="C39" s="22" t="s">
        <v>12</v>
      </c>
      <c r="D39" s="42">
        <v>93.79</v>
      </c>
      <c r="E39" s="43">
        <f t="shared" si="2"/>
        <v>393.91800000000006</v>
      </c>
      <c r="F39" s="44">
        <f t="shared" si="3"/>
        <v>393.91800000000006</v>
      </c>
      <c r="G39" s="22">
        <v>5</v>
      </c>
      <c r="H39" s="59" t="s">
        <v>47</v>
      </c>
      <c r="I39" s="7"/>
      <c r="J39" s="7"/>
      <c r="K39" s="7"/>
    </row>
    <row r="40" spans="1:11">
      <c r="A40" s="22" t="s">
        <v>11</v>
      </c>
      <c r="B40" s="22">
        <v>634118</v>
      </c>
      <c r="C40" s="22" t="s">
        <v>13</v>
      </c>
      <c r="D40" s="42">
        <v>127.02000000000001</v>
      </c>
      <c r="E40" s="43">
        <f t="shared" si="2"/>
        <v>533.48400000000004</v>
      </c>
      <c r="F40" s="44">
        <f t="shared" si="3"/>
        <v>533.48400000000004</v>
      </c>
      <c r="G40" s="22">
        <v>3</v>
      </c>
      <c r="H40" s="59" t="s">
        <v>47</v>
      </c>
      <c r="I40" s="7"/>
      <c r="J40" s="7"/>
      <c r="K40" s="7"/>
    </row>
    <row r="41" spans="1:11">
      <c r="A41" s="22" t="s">
        <v>11</v>
      </c>
      <c r="B41" s="22">
        <v>634119</v>
      </c>
      <c r="C41" s="23" t="s">
        <v>14</v>
      </c>
      <c r="D41" s="48">
        <v>162.64999999999998</v>
      </c>
      <c r="E41" s="43">
        <f t="shared" si="2"/>
        <v>683.12999999999988</v>
      </c>
      <c r="F41" s="44">
        <f t="shared" si="3"/>
        <v>683.12999999999988</v>
      </c>
      <c r="G41" s="22">
        <v>2</v>
      </c>
      <c r="H41" s="59" t="s">
        <v>47</v>
      </c>
      <c r="I41" s="7"/>
      <c r="J41" s="7"/>
      <c r="K41" s="7"/>
    </row>
    <row r="42" spans="1:11">
      <c r="A42" s="26"/>
      <c r="B42" s="26"/>
      <c r="C42" s="27"/>
      <c r="D42" s="49"/>
      <c r="E42" s="46"/>
      <c r="F42" s="46"/>
      <c r="G42" s="26"/>
      <c r="H42" s="7"/>
      <c r="I42" s="7"/>
      <c r="J42" s="7"/>
      <c r="K42" s="7"/>
    </row>
    <row r="43" spans="1:11">
      <c r="A43" s="63" t="s">
        <v>21</v>
      </c>
      <c r="B43" s="63"/>
      <c r="C43" s="63"/>
      <c r="D43" s="47"/>
      <c r="E43" s="46"/>
      <c r="F43" s="46"/>
      <c r="G43" s="30"/>
      <c r="H43" s="7"/>
      <c r="I43" s="7"/>
      <c r="J43" s="7"/>
      <c r="K43" s="7"/>
    </row>
    <row r="44" spans="1:11" ht="15">
      <c r="A44" s="24" t="s">
        <v>15</v>
      </c>
      <c r="B44" s="34" t="s">
        <v>1</v>
      </c>
      <c r="C44" s="24" t="s">
        <v>2</v>
      </c>
      <c r="D44" s="41" t="s">
        <v>60</v>
      </c>
      <c r="E44" s="41" t="s">
        <v>45</v>
      </c>
      <c r="F44" s="35" t="s">
        <v>34</v>
      </c>
      <c r="G44" s="24" t="s">
        <v>3</v>
      </c>
      <c r="H44" s="13"/>
      <c r="I44" s="14"/>
      <c r="J44" s="13"/>
      <c r="K44" s="8"/>
    </row>
    <row r="45" spans="1:11">
      <c r="A45" s="22" t="s">
        <v>15</v>
      </c>
      <c r="B45" s="22">
        <v>634161</v>
      </c>
      <c r="C45" s="22" t="s">
        <v>5</v>
      </c>
      <c r="D45" s="42">
        <v>7</v>
      </c>
      <c r="E45" s="43">
        <f t="shared" si="2"/>
        <v>29.400000000000002</v>
      </c>
      <c r="F45" s="44">
        <f t="shared" si="3"/>
        <v>29.400000000000002</v>
      </c>
      <c r="G45" s="22">
        <v>70</v>
      </c>
      <c r="H45" s="59" t="s">
        <v>37</v>
      </c>
      <c r="I45" s="7"/>
      <c r="J45" s="7"/>
      <c r="K45" s="7"/>
    </row>
    <row r="46" spans="1:11">
      <c r="A46" s="22" t="s">
        <v>15</v>
      </c>
      <c r="B46" s="22">
        <v>634162</v>
      </c>
      <c r="C46" s="22" t="s">
        <v>6</v>
      </c>
      <c r="D46" s="42">
        <v>7.83</v>
      </c>
      <c r="E46" s="43">
        <f t="shared" si="2"/>
        <v>32.886000000000003</v>
      </c>
      <c r="F46" s="44">
        <f t="shared" si="3"/>
        <v>32.886000000000003</v>
      </c>
      <c r="G46" s="22">
        <v>100</v>
      </c>
      <c r="H46" s="59" t="s">
        <v>37</v>
      </c>
      <c r="I46" s="7"/>
      <c r="J46" s="7"/>
      <c r="K46" s="7"/>
    </row>
    <row r="47" spans="1:11">
      <c r="A47" s="22" t="s">
        <v>15</v>
      </c>
      <c r="B47" s="22">
        <v>634163</v>
      </c>
      <c r="C47" s="22" t="s">
        <v>7</v>
      </c>
      <c r="D47" s="42">
        <v>8.9</v>
      </c>
      <c r="E47" s="43">
        <f t="shared" si="2"/>
        <v>37.380000000000003</v>
      </c>
      <c r="F47" s="44">
        <f t="shared" si="3"/>
        <v>37.380000000000003</v>
      </c>
      <c r="G47" s="22">
        <v>60</v>
      </c>
      <c r="H47" s="59" t="s">
        <v>37</v>
      </c>
      <c r="I47" s="7"/>
      <c r="J47" s="7"/>
      <c r="K47" s="7"/>
    </row>
    <row r="48" spans="1:11">
      <c r="A48" s="22" t="s">
        <v>15</v>
      </c>
      <c r="B48" s="22">
        <v>634164</v>
      </c>
      <c r="C48" s="22" t="s">
        <v>8</v>
      </c>
      <c r="D48" s="42">
        <v>12.08</v>
      </c>
      <c r="E48" s="43">
        <f t="shared" si="2"/>
        <v>50.736000000000004</v>
      </c>
      <c r="F48" s="44">
        <f t="shared" si="3"/>
        <v>50.736000000000004</v>
      </c>
      <c r="G48" s="22">
        <v>40</v>
      </c>
      <c r="H48" s="59" t="s">
        <v>37</v>
      </c>
      <c r="I48" s="7"/>
      <c r="J48" s="7"/>
      <c r="K48" s="7"/>
    </row>
    <row r="49" spans="1:11">
      <c r="A49" s="22" t="s">
        <v>15</v>
      </c>
      <c r="B49" s="22">
        <v>634165</v>
      </c>
      <c r="C49" s="22" t="s">
        <v>9</v>
      </c>
      <c r="D49" s="42">
        <v>15.66</v>
      </c>
      <c r="E49" s="43">
        <f t="shared" si="2"/>
        <v>65.772000000000006</v>
      </c>
      <c r="F49" s="44">
        <f t="shared" si="3"/>
        <v>65.772000000000006</v>
      </c>
      <c r="G49" s="22">
        <v>24</v>
      </c>
      <c r="H49" s="59" t="s">
        <v>37</v>
      </c>
      <c r="I49" s="7"/>
      <c r="J49" s="7"/>
      <c r="K49" s="7"/>
    </row>
    <row r="50" spans="1:11">
      <c r="A50" s="22" t="s">
        <v>15</v>
      </c>
      <c r="B50" s="22">
        <v>634166</v>
      </c>
      <c r="C50" s="23" t="s">
        <v>10</v>
      </c>
      <c r="D50" s="42">
        <v>26.450000000000003</v>
      </c>
      <c r="E50" s="43">
        <f t="shared" si="2"/>
        <v>111.09000000000002</v>
      </c>
      <c r="F50" s="44">
        <f t="shared" si="3"/>
        <v>111.09000000000002</v>
      </c>
      <c r="G50" s="22">
        <v>12</v>
      </c>
      <c r="H50" s="59" t="s">
        <v>37</v>
      </c>
      <c r="I50" s="7"/>
      <c r="J50" s="7"/>
      <c r="K50" s="7"/>
    </row>
    <row r="51" spans="1:11">
      <c r="A51" s="26"/>
      <c r="B51" s="26"/>
      <c r="C51" s="27"/>
      <c r="D51" s="49"/>
      <c r="E51" s="46"/>
      <c r="F51" s="46"/>
      <c r="G51" s="26"/>
      <c r="H51" s="7"/>
      <c r="I51" s="7"/>
      <c r="J51" s="7"/>
      <c r="K51" s="7"/>
    </row>
    <row r="52" spans="1:11">
      <c r="A52" s="63" t="s">
        <v>22</v>
      </c>
      <c r="B52" s="63"/>
      <c r="C52" s="63"/>
      <c r="D52" s="47"/>
      <c r="E52" s="46"/>
      <c r="F52" s="46"/>
      <c r="G52" s="30"/>
      <c r="H52" s="7"/>
      <c r="I52" s="7"/>
      <c r="J52" s="7"/>
      <c r="K52" s="7"/>
    </row>
    <row r="53" spans="1:11" ht="15">
      <c r="A53" s="24" t="s">
        <v>16</v>
      </c>
      <c r="B53" s="34" t="s">
        <v>1</v>
      </c>
      <c r="C53" s="24" t="s">
        <v>2</v>
      </c>
      <c r="D53" s="41" t="s">
        <v>60</v>
      </c>
      <c r="E53" s="41" t="s">
        <v>45</v>
      </c>
      <c r="F53" s="35" t="s">
        <v>34</v>
      </c>
      <c r="G53" s="24" t="s">
        <v>3</v>
      </c>
      <c r="H53" s="8"/>
      <c r="I53" s="14"/>
      <c r="J53" s="13"/>
      <c r="K53" s="8"/>
    </row>
    <row r="54" spans="1:11">
      <c r="A54" s="22" t="s">
        <v>16</v>
      </c>
      <c r="B54" s="22">
        <v>634171</v>
      </c>
      <c r="C54" s="22" t="s">
        <v>38</v>
      </c>
      <c r="D54" s="42">
        <v>7.75</v>
      </c>
      <c r="E54" s="43">
        <f t="shared" si="2"/>
        <v>32.550000000000004</v>
      </c>
      <c r="F54" s="44">
        <f t="shared" si="3"/>
        <v>32.550000000000004</v>
      </c>
      <c r="G54" s="22">
        <v>100</v>
      </c>
      <c r="H54" s="59" t="s">
        <v>37</v>
      </c>
      <c r="I54" s="7"/>
      <c r="J54" s="7"/>
      <c r="K54" s="7"/>
    </row>
    <row r="55" spans="1:11">
      <c r="A55" s="22" t="s">
        <v>16</v>
      </c>
      <c r="B55" s="22">
        <v>634172</v>
      </c>
      <c r="C55" s="22" t="s">
        <v>39</v>
      </c>
      <c r="D55" s="42">
        <v>8.5499999999999989</v>
      </c>
      <c r="E55" s="43">
        <f t="shared" si="2"/>
        <v>35.909999999999997</v>
      </c>
      <c r="F55" s="44">
        <f t="shared" si="3"/>
        <v>35.909999999999997</v>
      </c>
      <c r="G55" s="22">
        <v>60</v>
      </c>
      <c r="H55" s="59" t="s">
        <v>37</v>
      </c>
      <c r="I55" s="7"/>
      <c r="J55" s="7"/>
      <c r="K55" s="7"/>
    </row>
    <row r="56" spans="1:11">
      <c r="A56" s="22" t="s">
        <v>16</v>
      </c>
      <c r="B56" s="22">
        <v>634173</v>
      </c>
      <c r="C56" s="31" t="s">
        <v>40</v>
      </c>
      <c r="D56" s="42">
        <v>9.7799999999999994</v>
      </c>
      <c r="E56" s="43">
        <f t="shared" si="2"/>
        <v>41.076000000000001</v>
      </c>
      <c r="F56" s="44">
        <f t="shared" si="3"/>
        <v>41.076000000000001</v>
      </c>
      <c r="G56" s="22">
        <v>40</v>
      </c>
      <c r="H56" s="59" t="s">
        <v>37</v>
      </c>
      <c r="I56" s="7"/>
      <c r="J56" s="7"/>
      <c r="K56" s="7"/>
    </row>
    <row r="57" spans="1:11">
      <c r="A57" s="22" t="s">
        <v>16</v>
      </c>
      <c r="B57" s="22">
        <v>634174</v>
      </c>
      <c r="C57" s="22" t="s">
        <v>41</v>
      </c>
      <c r="D57" s="42">
        <v>13.27</v>
      </c>
      <c r="E57" s="43">
        <f t="shared" si="2"/>
        <v>55.734000000000002</v>
      </c>
      <c r="F57" s="44">
        <f t="shared" si="3"/>
        <v>55.734000000000002</v>
      </c>
      <c r="G57" s="22">
        <v>24</v>
      </c>
      <c r="H57" s="59" t="s">
        <v>37</v>
      </c>
      <c r="I57" s="7"/>
      <c r="J57" s="7"/>
      <c r="K57" s="7"/>
    </row>
    <row r="58" spans="1:11">
      <c r="A58" s="22" t="s">
        <v>16</v>
      </c>
      <c r="B58" s="22">
        <v>634175</v>
      </c>
      <c r="C58" s="22" t="s">
        <v>42</v>
      </c>
      <c r="D58" s="42">
        <v>17.23</v>
      </c>
      <c r="E58" s="43">
        <f t="shared" si="2"/>
        <v>72.366</v>
      </c>
      <c r="F58" s="44">
        <f t="shared" si="3"/>
        <v>72.366</v>
      </c>
      <c r="G58" s="22">
        <v>14</v>
      </c>
      <c r="H58" s="59" t="s">
        <v>37</v>
      </c>
      <c r="I58" s="7"/>
      <c r="J58" s="7"/>
      <c r="K58" s="7"/>
    </row>
    <row r="59" spans="1:11">
      <c r="A59" s="22" t="s">
        <v>16</v>
      </c>
      <c r="B59" s="22">
        <v>634176</v>
      </c>
      <c r="C59" s="32" t="s">
        <v>43</v>
      </c>
      <c r="D59" s="48">
        <v>29.09</v>
      </c>
      <c r="E59" s="43">
        <f t="shared" si="2"/>
        <v>122.17800000000001</v>
      </c>
      <c r="F59" s="44">
        <f t="shared" si="3"/>
        <v>122.17800000000001</v>
      </c>
      <c r="G59" s="22">
        <v>8</v>
      </c>
      <c r="H59" s="59" t="s">
        <v>37</v>
      </c>
      <c r="I59" s="7"/>
      <c r="J59" s="7"/>
      <c r="K59" s="7"/>
    </row>
    <row r="60" spans="1:11">
      <c r="A60" s="26"/>
      <c r="B60" s="26"/>
      <c r="C60" s="27"/>
      <c r="D60" s="49"/>
      <c r="E60" s="46"/>
      <c r="F60" s="46"/>
      <c r="G60" s="26"/>
      <c r="H60" s="7"/>
      <c r="I60" s="7"/>
      <c r="J60" s="7"/>
      <c r="K60" s="7"/>
    </row>
    <row r="61" spans="1:11">
      <c r="A61" s="63" t="s">
        <v>23</v>
      </c>
      <c r="B61" s="63"/>
      <c r="C61" s="63"/>
      <c r="D61" s="47"/>
      <c r="E61" s="46"/>
      <c r="F61" s="46"/>
      <c r="G61" s="30"/>
      <c r="H61" s="7"/>
      <c r="I61" s="7"/>
      <c r="J61" s="7"/>
      <c r="K61" s="7"/>
    </row>
    <row r="62" spans="1:11" ht="15">
      <c r="A62" s="24" t="s">
        <v>18</v>
      </c>
      <c r="B62" s="34" t="s">
        <v>1</v>
      </c>
      <c r="C62" s="24" t="s">
        <v>2</v>
      </c>
      <c r="D62" s="41" t="s">
        <v>60</v>
      </c>
      <c r="E62" s="41" t="s">
        <v>45</v>
      </c>
      <c r="F62" s="35" t="s">
        <v>34</v>
      </c>
      <c r="G62" s="24" t="s">
        <v>3</v>
      </c>
      <c r="H62" s="8"/>
      <c r="I62" s="14"/>
      <c r="J62" s="13"/>
      <c r="K62" s="8"/>
    </row>
    <row r="63" spans="1:11">
      <c r="A63" s="22" t="s">
        <v>18</v>
      </c>
      <c r="B63" s="22">
        <v>634241</v>
      </c>
      <c r="C63" s="22" t="s">
        <v>5</v>
      </c>
      <c r="D63" s="42">
        <v>15.68</v>
      </c>
      <c r="E63" s="43">
        <f t="shared" ref="E63:E71" si="4">D63*$E$8</f>
        <v>65.855999999999995</v>
      </c>
      <c r="F63" s="44">
        <f t="shared" ref="F63:F71" si="5">E63-(E63*$F$8)</f>
        <v>65.855999999999995</v>
      </c>
      <c r="G63" s="22">
        <v>50</v>
      </c>
      <c r="H63" s="59" t="s">
        <v>37</v>
      </c>
      <c r="I63" s="7"/>
      <c r="J63" s="7"/>
      <c r="K63" s="7"/>
    </row>
    <row r="64" spans="1:11">
      <c r="A64" s="22" t="s">
        <v>18</v>
      </c>
      <c r="B64" s="22">
        <v>634242</v>
      </c>
      <c r="C64" s="22" t="s">
        <v>6</v>
      </c>
      <c r="D64" s="42">
        <v>17.53</v>
      </c>
      <c r="E64" s="43">
        <f t="shared" si="4"/>
        <v>73.626000000000005</v>
      </c>
      <c r="F64" s="44">
        <f t="shared" si="5"/>
        <v>73.626000000000005</v>
      </c>
      <c r="G64" s="22">
        <v>32</v>
      </c>
      <c r="H64" s="59" t="s">
        <v>37</v>
      </c>
      <c r="I64" s="7"/>
      <c r="J64" s="7"/>
      <c r="K64" s="7"/>
    </row>
    <row r="65" spans="1:11">
      <c r="A65" s="22" t="s">
        <v>18</v>
      </c>
      <c r="B65" s="22">
        <v>634243</v>
      </c>
      <c r="C65" s="22" t="s">
        <v>7</v>
      </c>
      <c r="D65" s="42">
        <v>18.970000000000002</v>
      </c>
      <c r="E65" s="43">
        <f t="shared" si="4"/>
        <v>79.674000000000007</v>
      </c>
      <c r="F65" s="44">
        <f t="shared" si="5"/>
        <v>79.674000000000007</v>
      </c>
      <c r="G65" s="22">
        <v>22</v>
      </c>
      <c r="H65" s="59" t="s">
        <v>37</v>
      </c>
      <c r="I65" s="7"/>
      <c r="J65" s="7"/>
      <c r="K65" s="7"/>
    </row>
    <row r="66" spans="1:11">
      <c r="A66" s="22" t="s">
        <v>18</v>
      </c>
      <c r="B66" s="22">
        <v>634244</v>
      </c>
      <c r="C66" s="22" t="s">
        <v>8</v>
      </c>
      <c r="D66" s="42">
        <v>23.39</v>
      </c>
      <c r="E66" s="43">
        <f t="shared" si="4"/>
        <v>98.238</v>
      </c>
      <c r="F66" s="44">
        <f t="shared" si="5"/>
        <v>98.238</v>
      </c>
      <c r="G66" s="22">
        <v>27</v>
      </c>
      <c r="H66" s="59" t="s">
        <v>37</v>
      </c>
      <c r="I66" s="7"/>
      <c r="J66" s="7"/>
      <c r="K66" s="7"/>
    </row>
    <row r="67" spans="1:11">
      <c r="A67" s="22" t="s">
        <v>18</v>
      </c>
      <c r="B67" s="22">
        <v>634245</v>
      </c>
      <c r="C67" s="22" t="s">
        <v>9</v>
      </c>
      <c r="D67" s="42">
        <v>29.930000000000003</v>
      </c>
      <c r="E67" s="43">
        <f t="shared" si="4"/>
        <v>125.70600000000002</v>
      </c>
      <c r="F67" s="44">
        <f t="shared" si="5"/>
        <v>125.70600000000002</v>
      </c>
      <c r="G67" s="22">
        <v>18</v>
      </c>
      <c r="H67" s="59" t="s">
        <v>37</v>
      </c>
      <c r="I67" s="7"/>
      <c r="J67" s="7"/>
      <c r="K67" s="7"/>
    </row>
    <row r="68" spans="1:11">
      <c r="A68" s="22" t="s">
        <v>18</v>
      </c>
      <c r="B68" s="22">
        <v>634246</v>
      </c>
      <c r="C68" s="22" t="s">
        <v>10</v>
      </c>
      <c r="D68" s="42">
        <v>40.159999999999997</v>
      </c>
      <c r="E68" s="43">
        <f t="shared" si="4"/>
        <v>168.672</v>
      </c>
      <c r="F68" s="44">
        <f t="shared" si="5"/>
        <v>168.672</v>
      </c>
      <c r="G68" s="22">
        <v>10</v>
      </c>
      <c r="H68" s="59" t="s">
        <v>37</v>
      </c>
      <c r="I68" s="7"/>
      <c r="J68" s="7"/>
      <c r="K68" s="7"/>
    </row>
    <row r="69" spans="1:11">
      <c r="A69" s="22" t="s">
        <v>18</v>
      </c>
      <c r="B69" s="22">
        <v>634247</v>
      </c>
      <c r="C69" s="22" t="s">
        <v>12</v>
      </c>
      <c r="D69" s="42">
        <v>100.46000000000001</v>
      </c>
      <c r="E69" s="43">
        <f t="shared" si="4"/>
        <v>421.93200000000007</v>
      </c>
      <c r="F69" s="44">
        <f t="shared" si="5"/>
        <v>421.93200000000007</v>
      </c>
      <c r="G69" s="29" t="s">
        <v>26</v>
      </c>
      <c r="H69" s="59" t="s">
        <v>47</v>
      </c>
      <c r="I69" s="7"/>
      <c r="J69" s="7"/>
      <c r="K69" s="7"/>
    </row>
    <row r="70" spans="1:11">
      <c r="A70" s="22" t="s">
        <v>18</v>
      </c>
      <c r="B70" s="22">
        <v>634248</v>
      </c>
      <c r="C70" s="22" t="s">
        <v>13</v>
      </c>
      <c r="D70" s="42">
        <v>128.14999999999998</v>
      </c>
      <c r="E70" s="43">
        <f t="shared" si="4"/>
        <v>538.2299999999999</v>
      </c>
      <c r="F70" s="44">
        <f t="shared" si="5"/>
        <v>538.2299999999999</v>
      </c>
      <c r="G70" s="29" t="s">
        <v>26</v>
      </c>
      <c r="H70" s="59" t="s">
        <v>47</v>
      </c>
      <c r="I70" s="7"/>
      <c r="J70" s="7"/>
      <c r="K70" s="7"/>
    </row>
    <row r="71" spans="1:11">
      <c r="A71" s="22" t="s">
        <v>18</v>
      </c>
      <c r="B71" s="22">
        <v>634249</v>
      </c>
      <c r="C71" s="22" t="s">
        <v>14</v>
      </c>
      <c r="D71" s="42">
        <v>207.89999999999998</v>
      </c>
      <c r="E71" s="43">
        <f t="shared" si="4"/>
        <v>873.18</v>
      </c>
      <c r="F71" s="44">
        <f t="shared" si="5"/>
        <v>873.18</v>
      </c>
      <c r="G71" s="29" t="s">
        <v>26</v>
      </c>
      <c r="H71" s="59" t="s">
        <v>47</v>
      </c>
      <c r="I71" s="7"/>
      <c r="J71" s="7"/>
      <c r="K71" s="7"/>
    </row>
    <row r="72" spans="1:11">
      <c r="A72" s="4"/>
    </row>
    <row r="73" spans="1:11" s="57" customFormat="1" ht="15">
      <c r="A73" s="24" t="s">
        <v>0</v>
      </c>
      <c r="B73" s="24" t="s">
        <v>1</v>
      </c>
      <c r="C73" s="24" t="s">
        <v>2</v>
      </c>
      <c r="D73" s="54" t="s">
        <v>44</v>
      </c>
      <c r="E73" s="54" t="s">
        <v>45</v>
      </c>
      <c r="F73" s="35" t="s">
        <v>34</v>
      </c>
      <c r="G73" s="24" t="s">
        <v>3</v>
      </c>
      <c r="H73" s="61" t="s">
        <v>49</v>
      </c>
      <c r="I73" s="61"/>
      <c r="J73" s="61"/>
      <c r="K73" s="8"/>
    </row>
    <row r="74" spans="1:11">
      <c r="A74" s="4"/>
    </row>
    <row r="75" spans="1:11">
      <c r="A75" s="62" t="s">
        <v>25</v>
      </c>
      <c r="B75" s="62"/>
      <c r="C75" s="62"/>
      <c r="D75" s="62"/>
      <c r="E75" s="46"/>
      <c r="F75" s="46"/>
      <c r="G75" s="30"/>
      <c r="H75" s="7"/>
      <c r="I75" s="7"/>
      <c r="J75" s="7"/>
      <c r="K75" s="7"/>
    </row>
    <row r="76" spans="1:11" ht="15">
      <c r="A76" s="24" t="s">
        <v>35</v>
      </c>
      <c r="B76" s="34" t="s">
        <v>1</v>
      </c>
      <c r="C76" s="24" t="s">
        <v>2</v>
      </c>
      <c r="D76" s="41" t="s">
        <v>44</v>
      </c>
      <c r="E76" s="41" t="s">
        <v>45</v>
      </c>
      <c r="F76" s="35" t="s">
        <v>34</v>
      </c>
      <c r="G76" s="24" t="s">
        <v>3</v>
      </c>
      <c r="H76" s="13"/>
      <c r="I76" s="14"/>
      <c r="J76" s="13"/>
      <c r="K76" s="8"/>
    </row>
    <row r="77" spans="1:11">
      <c r="A77" s="22" t="s">
        <v>35</v>
      </c>
      <c r="B77" s="22">
        <v>634261</v>
      </c>
      <c r="C77" s="22" t="s">
        <v>5</v>
      </c>
      <c r="D77" s="42">
        <v>23.82</v>
      </c>
      <c r="E77" s="43">
        <f t="shared" ref="E77:E85" si="6">D77*$E$8</f>
        <v>100.04400000000001</v>
      </c>
      <c r="F77" s="44">
        <f t="shared" ref="F77:F85" si="7">E77-(E77*$F$8)</f>
        <v>100.04400000000001</v>
      </c>
      <c r="G77" s="29" t="s">
        <v>26</v>
      </c>
      <c r="H77" s="59" t="s">
        <v>37</v>
      </c>
      <c r="I77" s="7"/>
      <c r="J77" s="7"/>
      <c r="K77" s="7"/>
    </row>
    <row r="78" spans="1:11">
      <c r="A78" s="22" t="s">
        <v>35</v>
      </c>
      <c r="B78" s="22">
        <v>634262</v>
      </c>
      <c r="C78" s="22" t="s">
        <v>6</v>
      </c>
      <c r="D78" s="42">
        <v>29.220000000000002</v>
      </c>
      <c r="E78" s="43">
        <f t="shared" si="6"/>
        <v>122.72400000000002</v>
      </c>
      <c r="F78" s="44">
        <f t="shared" si="7"/>
        <v>122.72400000000002</v>
      </c>
      <c r="G78" s="29" t="s">
        <v>26</v>
      </c>
      <c r="H78" s="59" t="s">
        <v>37</v>
      </c>
      <c r="I78" s="7"/>
      <c r="J78" s="7"/>
      <c r="K78" s="7"/>
    </row>
    <row r="79" spans="1:11">
      <c r="A79" s="22" t="s">
        <v>35</v>
      </c>
      <c r="B79" s="22">
        <v>634263</v>
      </c>
      <c r="C79" s="22" t="s">
        <v>7</v>
      </c>
      <c r="D79" s="42">
        <v>34.559999999999995</v>
      </c>
      <c r="E79" s="43">
        <f t="shared" si="6"/>
        <v>145.15199999999999</v>
      </c>
      <c r="F79" s="44">
        <f t="shared" si="7"/>
        <v>145.15199999999999</v>
      </c>
      <c r="G79" s="29" t="s">
        <v>26</v>
      </c>
      <c r="H79" s="59" t="s">
        <v>37</v>
      </c>
      <c r="I79" s="7"/>
      <c r="J79" s="7"/>
      <c r="K79" s="7"/>
    </row>
    <row r="80" spans="1:11">
      <c r="A80" s="22" t="s">
        <v>35</v>
      </c>
      <c r="B80" s="22">
        <v>634264</v>
      </c>
      <c r="C80" s="22" t="s">
        <v>8</v>
      </c>
      <c r="D80" s="42">
        <v>44.43</v>
      </c>
      <c r="E80" s="43">
        <f t="shared" si="6"/>
        <v>186.60599999999999</v>
      </c>
      <c r="F80" s="44">
        <f t="shared" si="7"/>
        <v>186.60599999999999</v>
      </c>
      <c r="G80" s="29" t="s">
        <v>26</v>
      </c>
      <c r="H80" s="59" t="s">
        <v>37</v>
      </c>
      <c r="I80" s="7"/>
      <c r="J80" s="7"/>
      <c r="K80" s="7"/>
    </row>
    <row r="81" spans="1:11">
      <c r="A81" s="22" t="s">
        <v>35</v>
      </c>
      <c r="B81" s="22">
        <v>634265</v>
      </c>
      <c r="C81" s="22" t="s">
        <v>9</v>
      </c>
      <c r="D81" s="42">
        <v>56.4</v>
      </c>
      <c r="E81" s="43">
        <f t="shared" si="6"/>
        <v>236.88</v>
      </c>
      <c r="F81" s="44">
        <f t="shared" si="7"/>
        <v>236.88</v>
      </c>
      <c r="G81" s="29" t="s">
        <v>26</v>
      </c>
      <c r="H81" s="59" t="s">
        <v>37</v>
      </c>
      <c r="I81" s="7"/>
      <c r="J81" s="7"/>
      <c r="K81" s="7"/>
    </row>
    <row r="82" spans="1:11">
      <c r="A82" s="22" t="s">
        <v>35</v>
      </c>
      <c r="B82" s="22">
        <v>634266</v>
      </c>
      <c r="C82" s="22" t="s">
        <v>10</v>
      </c>
      <c r="D82" s="42">
        <v>70.320000000000007</v>
      </c>
      <c r="E82" s="43">
        <f t="shared" si="6"/>
        <v>295.34400000000005</v>
      </c>
      <c r="F82" s="44">
        <f t="shared" si="7"/>
        <v>295.34400000000005</v>
      </c>
      <c r="G82" s="29" t="s">
        <v>26</v>
      </c>
      <c r="H82" s="59" t="s">
        <v>37</v>
      </c>
      <c r="I82" s="7"/>
      <c r="J82" s="7"/>
      <c r="K82" s="7"/>
    </row>
    <row r="83" spans="1:11">
      <c r="A83" s="22" t="s">
        <v>35</v>
      </c>
      <c r="B83" s="22">
        <v>634267</v>
      </c>
      <c r="C83" s="22" t="s">
        <v>12</v>
      </c>
      <c r="D83" s="42">
        <v>155.34</v>
      </c>
      <c r="E83" s="43">
        <f t="shared" si="6"/>
        <v>652.428</v>
      </c>
      <c r="F83" s="44">
        <f t="shared" si="7"/>
        <v>652.428</v>
      </c>
      <c r="G83" s="29" t="s">
        <v>26</v>
      </c>
      <c r="H83" s="59" t="s">
        <v>47</v>
      </c>
      <c r="I83" s="7"/>
      <c r="J83" s="7"/>
      <c r="K83" s="7"/>
    </row>
    <row r="84" spans="1:11">
      <c r="A84" s="22" t="s">
        <v>35</v>
      </c>
      <c r="B84" s="22">
        <v>634268</v>
      </c>
      <c r="C84" s="22" t="s">
        <v>13</v>
      </c>
      <c r="D84" s="42">
        <v>198.60999999999999</v>
      </c>
      <c r="E84" s="43">
        <f t="shared" si="6"/>
        <v>834.16199999999992</v>
      </c>
      <c r="F84" s="44">
        <f t="shared" si="7"/>
        <v>834.16199999999992</v>
      </c>
      <c r="G84" s="29" t="s">
        <v>26</v>
      </c>
      <c r="H84" s="59" t="s">
        <v>47</v>
      </c>
      <c r="I84" s="7"/>
      <c r="J84" s="7"/>
      <c r="K84" s="7"/>
    </row>
    <row r="85" spans="1:11">
      <c r="A85" s="22" t="s">
        <v>35</v>
      </c>
      <c r="B85" s="22">
        <v>634269</v>
      </c>
      <c r="C85" s="22" t="s">
        <v>14</v>
      </c>
      <c r="D85" s="42">
        <v>259.77999999999997</v>
      </c>
      <c r="E85" s="43">
        <f t="shared" si="6"/>
        <v>1091.076</v>
      </c>
      <c r="F85" s="44">
        <f t="shared" si="7"/>
        <v>1091.076</v>
      </c>
      <c r="G85" s="29" t="s">
        <v>26</v>
      </c>
      <c r="H85" s="59" t="s">
        <v>47</v>
      </c>
      <c r="I85" s="7"/>
      <c r="J85" s="58"/>
      <c r="K85" s="7"/>
    </row>
    <row r="86" spans="1:11" ht="12.75">
      <c r="A86" s="2"/>
      <c r="C86" s="3"/>
      <c r="D86" s="50"/>
      <c r="F86" s="37"/>
    </row>
    <row r="87" spans="1:11">
      <c r="A87" s="63" t="s">
        <v>24</v>
      </c>
      <c r="B87" s="63"/>
      <c r="C87" s="63"/>
      <c r="D87" s="47"/>
      <c r="E87" s="46"/>
      <c r="F87" s="46"/>
      <c r="G87" s="30"/>
      <c r="H87" s="7"/>
      <c r="I87" s="7"/>
      <c r="J87" s="7"/>
      <c r="K87" s="7"/>
    </row>
    <row r="88" spans="1:11" ht="15">
      <c r="A88" s="24" t="s">
        <v>17</v>
      </c>
      <c r="B88" s="34" t="s">
        <v>1</v>
      </c>
      <c r="C88" s="24" t="s">
        <v>2</v>
      </c>
      <c r="D88" s="41" t="s">
        <v>60</v>
      </c>
      <c r="E88" s="41" t="s">
        <v>45</v>
      </c>
      <c r="F88" s="35" t="s">
        <v>34</v>
      </c>
      <c r="G88" s="24" t="s">
        <v>3</v>
      </c>
      <c r="H88" s="13"/>
      <c r="I88" s="14"/>
      <c r="J88" s="13"/>
      <c r="K88" s="8"/>
    </row>
    <row r="89" spans="1:11">
      <c r="A89" s="22" t="s">
        <v>17</v>
      </c>
      <c r="B89" s="22">
        <v>634281</v>
      </c>
      <c r="C89" s="22">
        <v>20</v>
      </c>
      <c r="D89" s="42">
        <v>32.019999999999996</v>
      </c>
      <c r="E89" s="43">
        <f t="shared" ref="E89:E97" si="8">D89*$E$8</f>
        <v>134.48399999999998</v>
      </c>
      <c r="F89" s="44">
        <f t="shared" ref="F89:F97" si="9">E89-(E89*$F$8)</f>
        <v>134.48399999999998</v>
      </c>
      <c r="G89" s="29" t="s">
        <v>26</v>
      </c>
      <c r="H89" s="59" t="s">
        <v>37</v>
      </c>
      <c r="I89" s="7"/>
      <c r="J89" s="7"/>
      <c r="K89" s="7"/>
    </row>
    <row r="90" spans="1:11">
      <c r="A90" s="22" t="s">
        <v>17</v>
      </c>
      <c r="B90" s="22">
        <v>634282</v>
      </c>
      <c r="C90" s="22">
        <v>25</v>
      </c>
      <c r="D90" s="42">
        <v>37.75</v>
      </c>
      <c r="E90" s="43">
        <f t="shared" si="8"/>
        <v>158.55000000000001</v>
      </c>
      <c r="F90" s="44">
        <f t="shared" si="9"/>
        <v>158.55000000000001</v>
      </c>
      <c r="G90" s="29" t="s">
        <v>26</v>
      </c>
      <c r="H90" s="59" t="s">
        <v>37</v>
      </c>
      <c r="I90" s="7"/>
      <c r="J90" s="7"/>
      <c r="K90" s="7"/>
    </row>
    <row r="91" spans="1:11">
      <c r="A91" s="22" t="s">
        <v>17</v>
      </c>
      <c r="B91" s="22">
        <v>634283</v>
      </c>
      <c r="C91" s="22">
        <v>32</v>
      </c>
      <c r="D91" s="42">
        <v>44.39</v>
      </c>
      <c r="E91" s="43">
        <f t="shared" si="8"/>
        <v>186.43800000000002</v>
      </c>
      <c r="F91" s="44">
        <f t="shared" si="9"/>
        <v>186.43800000000002</v>
      </c>
      <c r="G91" s="29" t="s">
        <v>26</v>
      </c>
      <c r="H91" s="59" t="s">
        <v>37</v>
      </c>
      <c r="I91" s="7"/>
      <c r="J91" s="7"/>
      <c r="K91" s="7"/>
    </row>
    <row r="92" spans="1:11">
      <c r="A92" s="22" t="s">
        <v>17</v>
      </c>
      <c r="B92" s="22">
        <v>634284</v>
      </c>
      <c r="C92" s="22">
        <v>40</v>
      </c>
      <c r="D92" s="42">
        <v>56.019999999999996</v>
      </c>
      <c r="E92" s="43">
        <f t="shared" si="8"/>
        <v>235.28399999999999</v>
      </c>
      <c r="F92" s="44">
        <f t="shared" si="9"/>
        <v>235.28399999999999</v>
      </c>
      <c r="G92" s="29" t="s">
        <v>26</v>
      </c>
      <c r="H92" s="59" t="s">
        <v>37</v>
      </c>
      <c r="I92" s="7"/>
      <c r="J92" s="7"/>
      <c r="K92" s="7"/>
    </row>
    <row r="93" spans="1:11">
      <c r="A93" s="22" t="s">
        <v>17</v>
      </c>
      <c r="B93" s="22">
        <v>634285</v>
      </c>
      <c r="C93" s="22">
        <v>50</v>
      </c>
      <c r="D93" s="42">
        <v>68.53</v>
      </c>
      <c r="E93" s="43">
        <f t="shared" si="8"/>
        <v>287.82600000000002</v>
      </c>
      <c r="F93" s="44">
        <f t="shared" si="9"/>
        <v>287.82600000000002</v>
      </c>
      <c r="G93" s="29" t="s">
        <v>26</v>
      </c>
      <c r="H93" s="59" t="s">
        <v>37</v>
      </c>
      <c r="I93" s="7"/>
      <c r="J93" s="7"/>
      <c r="K93" s="7"/>
    </row>
    <row r="94" spans="1:11">
      <c r="A94" s="22" t="s">
        <v>17</v>
      </c>
      <c r="B94" s="22">
        <v>634286</v>
      </c>
      <c r="C94" s="22">
        <v>63</v>
      </c>
      <c r="D94" s="42">
        <v>84.73</v>
      </c>
      <c r="E94" s="43">
        <f t="shared" si="8"/>
        <v>355.86600000000004</v>
      </c>
      <c r="F94" s="44">
        <f t="shared" si="9"/>
        <v>355.86600000000004</v>
      </c>
      <c r="G94" s="29" t="s">
        <v>26</v>
      </c>
      <c r="H94" s="59" t="s">
        <v>37</v>
      </c>
      <c r="I94" s="7"/>
      <c r="J94" s="7"/>
      <c r="K94" s="7"/>
    </row>
    <row r="95" spans="1:11">
      <c r="A95" s="22" t="s">
        <v>17</v>
      </c>
      <c r="B95" s="22">
        <v>634287</v>
      </c>
      <c r="C95" s="22">
        <v>75</v>
      </c>
      <c r="D95" s="42">
        <v>165.66</v>
      </c>
      <c r="E95" s="43">
        <f t="shared" si="8"/>
        <v>695.77200000000005</v>
      </c>
      <c r="F95" s="44">
        <f t="shared" si="9"/>
        <v>695.77200000000005</v>
      </c>
      <c r="G95" s="29" t="s">
        <v>26</v>
      </c>
      <c r="H95" s="59" t="s">
        <v>47</v>
      </c>
      <c r="I95" s="7"/>
      <c r="J95" s="7"/>
      <c r="K95" s="7"/>
    </row>
    <row r="96" spans="1:11">
      <c r="A96" s="22" t="s">
        <v>17</v>
      </c>
      <c r="B96" s="22">
        <v>634288</v>
      </c>
      <c r="C96" s="22">
        <v>90</v>
      </c>
      <c r="D96" s="42">
        <v>209.85</v>
      </c>
      <c r="E96" s="43">
        <f t="shared" si="8"/>
        <v>881.37</v>
      </c>
      <c r="F96" s="44">
        <f t="shared" si="9"/>
        <v>881.37</v>
      </c>
      <c r="G96" s="29" t="s">
        <v>26</v>
      </c>
      <c r="H96" s="59" t="s">
        <v>47</v>
      </c>
      <c r="I96" s="7"/>
      <c r="J96" s="7"/>
      <c r="K96" s="7"/>
    </row>
    <row r="97" spans="1:11" ht="12" customHeight="1">
      <c r="A97" s="22" t="s">
        <v>17</v>
      </c>
      <c r="B97" s="22">
        <v>634289</v>
      </c>
      <c r="C97" s="22">
        <v>110</v>
      </c>
      <c r="D97" s="42">
        <v>273.84999999999997</v>
      </c>
      <c r="E97" s="43">
        <f t="shared" si="8"/>
        <v>1150.1699999999998</v>
      </c>
      <c r="F97" s="60">
        <f t="shared" si="9"/>
        <v>1150.1699999999998</v>
      </c>
      <c r="G97" s="29" t="s">
        <v>26</v>
      </c>
      <c r="H97" s="59" t="s">
        <v>47</v>
      </c>
      <c r="I97" s="7"/>
      <c r="J97" s="7"/>
      <c r="K97" s="7"/>
    </row>
    <row r="98" spans="1:11" ht="12.75">
      <c r="A98" s="2"/>
      <c r="C98" s="3"/>
      <c r="D98" s="50"/>
      <c r="F98" s="37"/>
    </row>
    <row r="99" spans="1:11" ht="12.75">
      <c r="A99" s="2"/>
      <c r="C99" s="3"/>
      <c r="D99" s="50"/>
      <c r="F99" s="37"/>
    </row>
    <row r="100" spans="1:11" ht="12.75">
      <c r="A100" s="2"/>
      <c r="C100" s="3"/>
      <c r="D100" s="50"/>
      <c r="F100" s="37"/>
    </row>
    <row r="101" spans="1:11" ht="12.75">
      <c r="A101" s="2"/>
      <c r="C101" s="3"/>
      <c r="D101" s="50"/>
      <c r="F101" s="37"/>
    </row>
    <row r="102" spans="1:11" ht="12.75">
      <c r="A102" s="2"/>
      <c r="C102" s="3"/>
      <c r="D102" s="50"/>
      <c r="F102" s="37"/>
    </row>
    <row r="103" spans="1:11" ht="12.75">
      <c r="A103" s="2"/>
      <c r="C103" s="3"/>
      <c r="D103" s="50"/>
      <c r="F103" s="37"/>
    </row>
    <row r="104" spans="1:11" ht="12.75">
      <c r="A104" s="2"/>
      <c r="C104" s="3"/>
      <c r="D104" s="50"/>
      <c r="F104" s="37"/>
    </row>
    <row r="105" spans="1:11" ht="12.75">
      <c r="A105" s="2"/>
      <c r="C105" s="3"/>
      <c r="D105" s="50"/>
      <c r="F105" s="37"/>
    </row>
    <row r="106" spans="1:11" ht="12.75">
      <c r="A106" s="2"/>
      <c r="C106" s="3"/>
      <c r="D106" s="50"/>
      <c r="F106" s="37"/>
    </row>
    <row r="107" spans="1:11" ht="12.75">
      <c r="A107" s="2"/>
      <c r="C107" s="3"/>
      <c r="D107" s="50"/>
      <c r="F107" s="37"/>
    </row>
    <row r="108" spans="1:11" ht="12.75">
      <c r="A108" s="2"/>
      <c r="C108" s="3"/>
      <c r="D108" s="50"/>
      <c r="F108" s="37"/>
    </row>
    <row r="109" spans="1:11" ht="12.75">
      <c r="A109" s="2"/>
      <c r="C109" s="3"/>
      <c r="D109" s="50"/>
      <c r="F109" s="37"/>
    </row>
    <row r="110" spans="1:11" ht="12.75">
      <c r="A110" s="2"/>
      <c r="C110" s="3"/>
      <c r="D110" s="50"/>
      <c r="F110" s="37"/>
    </row>
    <row r="111" spans="1:11" ht="12.75">
      <c r="A111" s="2"/>
      <c r="C111" s="3"/>
      <c r="D111" s="50"/>
      <c r="F111" s="37"/>
    </row>
    <row r="112" spans="1:11" ht="12.75">
      <c r="A112" s="2"/>
      <c r="C112" s="3"/>
      <c r="D112" s="50"/>
      <c r="F112" s="37"/>
    </row>
    <row r="113" spans="1:6" ht="12.75">
      <c r="A113" s="2"/>
      <c r="C113" s="3"/>
      <c r="D113" s="50"/>
      <c r="F113" s="37"/>
    </row>
    <row r="114" spans="1:6" ht="12.75">
      <c r="A114" s="2"/>
      <c r="C114" s="3"/>
      <c r="D114" s="50"/>
      <c r="F114" s="37"/>
    </row>
    <row r="115" spans="1:6" ht="12.75">
      <c r="A115" s="2"/>
      <c r="C115" s="3"/>
      <c r="D115" s="50"/>
      <c r="F115" s="37"/>
    </row>
    <row r="116" spans="1:6" ht="12.75">
      <c r="A116" s="2"/>
      <c r="C116" s="3"/>
      <c r="D116" s="50"/>
      <c r="F116" s="37"/>
    </row>
    <row r="117" spans="1:6" ht="12.75">
      <c r="A117" s="2"/>
      <c r="C117" s="3"/>
      <c r="D117" s="50"/>
      <c r="F117" s="37"/>
    </row>
    <row r="118" spans="1:6" ht="12.75">
      <c r="A118" s="2"/>
      <c r="C118" s="3"/>
      <c r="D118" s="50"/>
      <c r="F118" s="37"/>
    </row>
    <row r="119" spans="1:6" ht="12.75">
      <c r="A119" s="2"/>
      <c r="C119" s="3"/>
      <c r="D119" s="50"/>
      <c r="F119" s="37"/>
    </row>
    <row r="120" spans="1:6" ht="12.75">
      <c r="A120" s="2"/>
      <c r="C120" s="3"/>
      <c r="D120" s="50"/>
      <c r="F120" s="37"/>
    </row>
    <row r="121" spans="1:6" ht="12.75">
      <c r="A121" s="2"/>
      <c r="C121" s="3"/>
      <c r="D121" s="50"/>
      <c r="F121" s="37"/>
    </row>
    <row r="122" spans="1:6" ht="12.75">
      <c r="A122" s="2"/>
      <c r="C122" s="3"/>
      <c r="D122" s="50"/>
      <c r="F122" s="37"/>
    </row>
    <row r="123" spans="1:6" ht="12.75">
      <c r="A123" s="5"/>
      <c r="C123" s="3"/>
      <c r="D123" s="50"/>
      <c r="F123" s="37"/>
    </row>
    <row r="124" spans="1:6" ht="12.75">
      <c r="A124" s="5"/>
      <c r="C124" s="3"/>
      <c r="D124" s="50"/>
      <c r="F124" s="37"/>
    </row>
    <row r="125" spans="1:6" ht="12.75">
      <c r="A125" s="5"/>
      <c r="C125" s="3"/>
      <c r="D125" s="50"/>
      <c r="F125" s="37"/>
    </row>
    <row r="126" spans="1:6" ht="12.75">
      <c r="A126" s="5"/>
      <c r="C126" s="3"/>
      <c r="D126" s="50"/>
      <c r="F126" s="37"/>
    </row>
    <row r="127" spans="1:6" ht="12.75">
      <c r="A127" s="5"/>
      <c r="C127" s="3"/>
      <c r="D127" s="50"/>
      <c r="F127" s="37"/>
    </row>
    <row r="128" spans="1:6" ht="12.75">
      <c r="A128" s="5"/>
      <c r="C128" s="3"/>
      <c r="D128" s="50"/>
      <c r="F128" s="37"/>
    </row>
    <row r="129" spans="1:6" ht="12.75">
      <c r="A129" s="5"/>
      <c r="C129" s="3"/>
      <c r="D129" s="50"/>
      <c r="F129" s="37"/>
    </row>
    <row r="130" spans="1:6" ht="12.75">
      <c r="A130" s="5"/>
      <c r="C130" s="3"/>
      <c r="D130" s="50"/>
      <c r="F130" s="37"/>
    </row>
    <row r="131" spans="1:6" ht="12.75">
      <c r="A131" s="5"/>
      <c r="C131" s="3"/>
      <c r="D131" s="50"/>
      <c r="F131" s="37"/>
    </row>
    <row r="132" spans="1:6" ht="12.75">
      <c r="A132" s="5"/>
      <c r="C132" s="3"/>
      <c r="D132" s="50"/>
      <c r="F132" s="37"/>
    </row>
    <row r="133" spans="1:6" ht="12.75">
      <c r="A133" s="5"/>
      <c r="C133" s="3"/>
      <c r="D133" s="50"/>
      <c r="F133" s="37"/>
    </row>
    <row r="134" spans="1:6" ht="12.75">
      <c r="A134" s="5"/>
      <c r="C134" s="3"/>
      <c r="D134" s="50"/>
      <c r="F134" s="37"/>
    </row>
    <row r="135" spans="1:6" ht="12.75">
      <c r="A135" s="5"/>
      <c r="C135" s="3"/>
      <c r="D135" s="50"/>
      <c r="F135" s="37"/>
    </row>
    <row r="136" spans="1:6" ht="12.75">
      <c r="A136" s="5"/>
      <c r="C136" s="3"/>
      <c r="D136" s="50"/>
      <c r="F136" s="37"/>
    </row>
    <row r="137" spans="1:6" ht="12.75">
      <c r="A137" s="5"/>
      <c r="C137" s="3"/>
      <c r="D137" s="50"/>
      <c r="F137" s="37"/>
    </row>
    <row r="138" spans="1:6" ht="12.75">
      <c r="A138" s="5"/>
      <c r="C138" s="3"/>
      <c r="D138" s="50"/>
      <c r="F138" s="37"/>
    </row>
    <row r="139" spans="1:6" ht="12.75">
      <c r="A139" s="5"/>
      <c r="C139" s="3"/>
      <c r="D139" s="50"/>
      <c r="F139" s="37"/>
    </row>
    <row r="140" spans="1:6" ht="12.75">
      <c r="A140" s="5"/>
      <c r="C140" s="3"/>
      <c r="D140" s="50"/>
      <c r="F140" s="37"/>
    </row>
    <row r="141" spans="1:6" ht="12.75">
      <c r="A141" s="5"/>
      <c r="C141" s="3"/>
      <c r="D141" s="50"/>
      <c r="F141" s="37"/>
    </row>
    <row r="142" spans="1:6" ht="12.75">
      <c r="A142" s="5"/>
      <c r="C142" s="3"/>
      <c r="D142" s="50"/>
      <c r="F142" s="37"/>
    </row>
    <row r="143" spans="1:6" ht="12.75">
      <c r="C143" s="3"/>
      <c r="D143" s="50"/>
      <c r="F143" s="37"/>
    </row>
    <row r="144" spans="1:6" ht="12.75">
      <c r="C144" s="3"/>
      <c r="D144" s="50"/>
      <c r="F144" s="37"/>
    </row>
    <row r="145" spans="1:6" ht="12.75">
      <c r="D145" s="50"/>
      <c r="F145" s="37"/>
    </row>
    <row r="146" spans="1:6" ht="12.75">
      <c r="D146" s="50"/>
      <c r="F146" s="37"/>
    </row>
    <row r="147" spans="1:6" ht="12.75">
      <c r="D147" s="50"/>
      <c r="F147" s="37"/>
    </row>
    <row r="148" spans="1:6" ht="12.75">
      <c r="D148" s="50"/>
      <c r="F148" s="37"/>
    </row>
    <row r="149" spans="1:6" ht="12.75">
      <c r="D149" s="50"/>
      <c r="F149" s="37"/>
    </row>
    <row r="150" spans="1:6" ht="12.75">
      <c r="D150" s="50"/>
      <c r="F150" s="37"/>
    </row>
    <row r="151" spans="1:6" ht="12.75">
      <c r="D151" s="50"/>
      <c r="F151" s="37"/>
    </row>
    <row r="152" spans="1:6" ht="12.75">
      <c r="D152" s="50"/>
      <c r="F152" s="37"/>
    </row>
    <row r="153" spans="1:6" ht="12.75">
      <c r="D153" s="50"/>
      <c r="F153" s="37"/>
    </row>
    <row r="154" spans="1:6" ht="12.75">
      <c r="D154" s="50"/>
      <c r="F154" s="37"/>
    </row>
    <row r="155" spans="1:6" ht="12.75">
      <c r="D155" s="50"/>
      <c r="F155" s="37"/>
    </row>
    <row r="156" spans="1:6" ht="12.75">
      <c r="D156" s="50"/>
      <c r="F156" s="37"/>
    </row>
    <row r="157" spans="1:6" ht="12.75">
      <c r="D157" s="50"/>
      <c r="F157" s="37"/>
    </row>
    <row r="158" spans="1:6" ht="12.75">
      <c r="D158" s="50"/>
      <c r="F158" s="37"/>
    </row>
    <row r="159" spans="1:6">
      <c r="A159" s="4" t="s">
        <v>36</v>
      </c>
    </row>
    <row r="160" spans="1:6" ht="12.75">
      <c r="D160" s="50"/>
      <c r="F160" s="37"/>
    </row>
    <row r="161" spans="4:6" ht="12.75">
      <c r="D161" s="50"/>
      <c r="F161" s="37"/>
    </row>
    <row r="162" spans="4:6" ht="12.75">
      <c r="D162" s="50"/>
      <c r="F162" s="37"/>
    </row>
    <row r="163" spans="4:6" ht="12.75">
      <c r="D163" s="50"/>
      <c r="F163" s="37"/>
    </row>
    <row r="164" spans="4:6" ht="12.75">
      <c r="D164" s="50"/>
      <c r="F164" s="37"/>
    </row>
    <row r="165" spans="4:6" ht="12.75">
      <c r="D165" s="50"/>
      <c r="F165" s="37"/>
    </row>
    <row r="166" spans="4:6" ht="12.75">
      <c r="D166" s="50"/>
      <c r="F166" s="37"/>
    </row>
    <row r="167" spans="4:6" ht="12.75">
      <c r="D167" s="50"/>
      <c r="F167" s="37"/>
    </row>
    <row r="168" spans="4:6" ht="12.75">
      <c r="D168" s="50"/>
      <c r="F168" s="37"/>
    </row>
    <row r="169" spans="4:6" ht="12.75">
      <c r="D169" s="50"/>
      <c r="F169" s="37"/>
    </row>
    <row r="170" spans="4:6" ht="12.75">
      <c r="D170" s="50"/>
      <c r="F170" s="37"/>
    </row>
    <row r="171" spans="4:6" ht="12.75">
      <c r="D171" s="50"/>
      <c r="F171" s="37"/>
    </row>
    <row r="172" spans="4:6" ht="12.75">
      <c r="D172" s="50"/>
      <c r="F172" s="37"/>
    </row>
    <row r="173" spans="4:6" ht="12.75">
      <c r="D173" s="50"/>
      <c r="F173" s="37"/>
    </row>
    <row r="174" spans="4:6" ht="12.75">
      <c r="D174" s="50"/>
      <c r="F174" s="37"/>
    </row>
    <row r="175" spans="4:6" ht="12.75">
      <c r="D175" s="50"/>
      <c r="F175" s="37"/>
    </row>
    <row r="176" spans="4:6" ht="12.75">
      <c r="D176" s="50"/>
      <c r="F176" s="37"/>
    </row>
    <row r="177" spans="4:6" ht="12.75">
      <c r="D177" s="50"/>
      <c r="F177" s="37"/>
    </row>
    <row r="178" spans="4:6" ht="12.75">
      <c r="D178" s="50"/>
      <c r="F178" s="37"/>
    </row>
    <row r="179" spans="4:6" ht="12.75">
      <c r="D179" s="50"/>
      <c r="F179" s="37"/>
    </row>
    <row r="180" spans="4:6" ht="12.75">
      <c r="D180" s="50"/>
      <c r="F180" s="37"/>
    </row>
    <row r="181" spans="4:6" ht="12.75">
      <c r="D181" s="50"/>
      <c r="F181" s="37"/>
    </row>
    <row r="182" spans="4:6" ht="12.75">
      <c r="D182" s="50"/>
      <c r="F182" s="37"/>
    </row>
    <row r="183" spans="4:6" ht="12.75">
      <c r="D183" s="50"/>
      <c r="F183" s="37"/>
    </row>
    <row r="184" spans="4:6" ht="12.75">
      <c r="D184" s="50"/>
      <c r="F184" s="37"/>
    </row>
    <row r="185" spans="4:6" ht="12.75">
      <c r="D185" s="50"/>
      <c r="F185" s="37"/>
    </row>
    <row r="186" spans="4:6" ht="12.75">
      <c r="D186" s="50"/>
      <c r="F186" s="37"/>
    </row>
    <row r="187" spans="4:6" ht="12.75">
      <c r="D187" s="50"/>
      <c r="F187" s="37"/>
    </row>
    <row r="188" spans="4:6" ht="12.75">
      <c r="D188" s="50"/>
      <c r="F188" s="37"/>
    </row>
    <row r="189" spans="4:6" ht="12.75">
      <c r="D189" s="50"/>
      <c r="F189" s="37"/>
    </row>
    <row r="190" spans="4:6" ht="12.75">
      <c r="D190" s="50"/>
      <c r="F190" s="37"/>
    </row>
    <row r="191" spans="4:6" ht="12.75">
      <c r="D191" s="50"/>
      <c r="F191" s="37"/>
    </row>
  </sheetData>
  <mergeCells count="14">
    <mergeCell ref="K4:K5"/>
    <mergeCell ref="A19:C19"/>
    <mergeCell ref="A31:C31"/>
    <mergeCell ref="A52:C52"/>
    <mergeCell ref="A10:C10"/>
    <mergeCell ref="H73:J73"/>
    <mergeCell ref="A75:D75"/>
    <mergeCell ref="A87:C87"/>
    <mergeCell ref="A1:B3"/>
    <mergeCell ref="H7:J7"/>
    <mergeCell ref="E4:G4"/>
    <mergeCell ref="E6:J6"/>
    <mergeCell ref="A43:C43"/>
    <mergeCell ref="A61:C61"/>
  </mergeCells>
  <phoneticPr fontId="0" type="noConversion"/>
  <hyperlinks>
    <hyperlink ref="K1" r:id="rId1" xr:uid="{00000000-0004-0000-0000-000000000000}"/>
  </hyperlinks>
  <pageMargins left="0.47244094488188981" right="0.23622047244094491" top="0" bottom="0" header="0" footer="0"/>
  <pageSetup paperSize="9" scale="75" firstPageNumber="0" fitToHeight="0" orientation="portrait" r:id="rId2"/>
  <headerFooter alignWithMargins="0"/>
  <rowBreaks count="1" manualBreakCount="1">
    <brk id="72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Zawory PVC</vt:lpstr>
      <vt:lpstr>'Zawory PVC'!Obszar_wydruku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</dc:creator>
  <cp:lastModifiedBy>Biuro</cp:lastModifiedBy>
  <cp:revision>1</cp:revision>
  <cp:lastPrinted>2021-04-21T12:11:57Z</cp:lastPrinted>
  <dcterms:created xsi:type="dcterms:W3CDTF">2005-01-19T18:18:50Z</dcterms:created>
  <dcterms:modified xsi:type="dcterms:W3CDTF">2024-04-17T05:12:33Z</dcterms:modified>
</cp:coreProperties>
</file>